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  <sheet xmlns:r="http://schemas.openxmlformats.org/officeDocument/2006/relationships" name="Cuotas" sheetId="2" state="visible" r:id="rId2"/>
    <sheet xmlns:r="http://schemas.openxmlformats.org/officeDocument/2006/relationships" name="Cómo se us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0"/>
  </numFmts>
  <fonts count="10">
    <font>
      <name val="Calibri"/>
      <family val="2"/>
      <color theme="1"/>
      <sz val="11"/>
      <scheme val="minor"/>
    </font>
    <font>
      <b val="1"/>
      <color rgb="001A2B2A"/>
      <sz val="16"/>
    </font>
    <font>
      <i val="1"/>
      <color rgb="006B7A79"/>
      <sz val="10"/>
    </font>
    <font>
      <b val="1"/>
      <sz val="11"/>
    </font>
    <font>
      <b val="1"/>
      <color rgb="001A2B2A"/>
      <sz val="10"/>
    </font>
    <font>
      <b val="1"/>
    </font>
    <font>
      <b val="1"/>
      <color rgb="000F8B83"/>
    </font>
    <font>
      <i val="1"/>
    </font>
    <font>
      <b val="1"/>
      <color rgb="001A2B2A"/>
      <sz val="13"/>
    </font>
    <font>
      <i val="1"/>
      <color rgb="006B7A79"/>
      <sz val="9"/>
    </font>
  </fonts>
  <fills count="3">
    <fill>
      <patternFill/>
    </fill>
    <fill>
      <patternFill patternType="gray125"/>
    </fill>
    <fill>
      <patternFill patternType="solid">
        <fgColor rgb="00F4F6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" fontId="0" fillId="2" borderId="0" pivotButton="0" quotePrefix="0" xfId="0"/>
    <xf numFmtId="164" fontId="0" fillId="2" borderId="0" pivotButton="0" quotePrefix="0" xfId="0"/>
    <xf numFmtId="0" fontId="4" fillId="2" borderId="0" applyAlignment="1" pivotButton="0" quotePrefix="0" xfId="0">
      <alignment vertical="center"/>
    </xf>
    <xf numFmtId="0" fontId="0" fillId="2" borderId="0" pivotButton="0" quotePrefix="0" xfId="0"/>
    <xf numFmtId="4" fontId="0" fillId="2" borderId="0" pivotButton="0" quotePrefix="0" xfId="0"/>
    <xf numFmtId="4" fontId="0" fillId="0" borderId="0" pivotButton="0" quotePrefix="0" xfId="0"/>
    <xf numFmtId="0" fontId="5" fillId="0" borderId="0" pivotButton="0" quotePrefix="0" xfId="0"/>
    <xf numFmtId="4" fontId="6" fillId="0" borderId="0" pivotButton="0" quotePrefix="0" xfId="0"/>
    <xf numFmtId="165" fontId="0" fillId="0" borderId="0" pivotButton="0" quotePrefix="0" xfId="0"/>
    <xf numFmtId="0" fontId="7" fillId="0" borderId="0" pivotButton="0" quotePrefix="0" xfId="0"/>
    <xf numFmtId="165" fontId="0" fillId="2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40" customWidth="1" min="4" max="4"/>
  </cols>
  <sheetData>
    <row r="1">
      <c r="A1" s="1" t="inlineStr">
        <is>
          <t>Presupuesto anual del condominio</t>
        </is>
      </c>
    </row>
    <row r="2">
      <c r="A2" s="2" t="inlineStr">
        <is>
          <t>Cambia las celdas grises. La cuota de cada unidad sale en la pestaña Cuotas.</t>
        </is>
      </c>
    </row>
    <row r="4">
      <c r="A4" s="3" t="inlineStr">
        <is>
          <t>Año del presupuesto</t>
        </is>
      </c>
      <c r="B4" s="4" t="n">
        <v>2027</v>
      </c>
    </row>
    <row r="5">
      <c r="A5" s="3" t="inlineStr">
        <is>
          <t>Fondo de reserva (% sobre el gasto)</t>
        </is>
      </c>
      <c r="B5" s="5" t="n">
        <v>10</v>
      </c>
    </row>
    <row r="7">
      <c r="A7" s="6" t="inlineStr">
        <is>
          <t>Rubro</t>
        </is>
      </c>
      <c r="B7" s="6" t="inlineStr">
        <is>
          <t>Mensual</t>
        </is>
      </c>
      <c r="C7" s="6" t="inlineStr">
        <is>
          <t>Anual</t>
        </is>
      </c>
      <c r="D7" s="6" t="inlineStr">
        <is>
          <t>Notas</t>
        </is>
      </c>
    </row>
    <row r="8">
      <c r="A8" s="7" t="inlineStr">
        <is>
          <t>Limpieza</t>
        </is>
      </c>
      <c r="B8" s="8" t="n">
        <v>4500</v>
      </c>
      <c r="C8" s="9">
        <f>IF(B8="","",B8*12)</f>
        <v/>
      </c>
      <c r="D8" t="inlineStr"/>
    </row>
    <row r="9">
      <c r="A9" s="7" t="inlineStr">
        <is>
          <t>Luz de áreas comunes</t>
        </is>
      </c>
      <c r="B9" s="8" t="n">
        <v>1800</v>
      </c>
      <c r="C9" s="9">
        <f>IF(B9="","",B9*12)</f>
        <v/>
      </c>
      <c r="D9" t="inlineStr">
        <is>
          <t>Promedio de los últimos 12 recibos</t>
        </is>
      </c>
    </row>
    <row r="10">
      <c r="A10" s="7" t="inlineStr">
        <is>
          <t>Agua de áreas comunes</t>
        </is>
      </c>
      <c r="B10" s="8" t="n">
        <v>900</v>
      </c>
      <c r="C10" s="9">
        <f>IF(B10="","",B10*12)</f>
        <v/>
      </c>
      <c r="D10" t="inlineStr"/>
    </row>
    <row r="11">
      <c r="A11" s="7" t="inlineStr">
        <is>
          <t>Mantenimiento de elevador</t>
        </is>
      </c>
      <c r="B11" s="8" t="n">
        <v>2200</v>
      </c>
      <c r="C11" s="9">
        <f>IF(B11="","",B11*12)</f>
        <v/>
      </c>
      <c r="D11" t="inlineStr">
        <is>
          <t>Póliza mensual</t>
        </is>
      </c>
    </row>
    <row r="12">
      <c r="A12" s="7" t="inlineStr">
        <is>
          <t>Mantenimiento de bombas y cisterna</t>
        </is>
      </c>
      <c r="B12" s="8" t="n">
        <v>600</v>
      </c>
      <c r="C12" s="9">
        <f>IF(B12="","",B12*12)</f>
        <v/>
      </c>
      <c r="D12" t="inlineStr"/>
    </row>
    <row r="13">
      <c r="A13" s="7" t="inlineStr">
        <is>
          <t>Administración</t>
        </is>
      </c>
      <c r="B13" s="8" t="n">
        <v>2500</v>
      </c>
      <c r="C13" s="9">
        <f>IF(B13="","",B13*12)</f>
        <v/>
      </c>
      <c r="D13" t="inlineStr">
        <is>
          <t>Honorarios de la administración</t>
        </is>
      </c>
    </row>
    <row r="14">
      <c r="A14" s="7" t="inlineStr">
        <is>
          <t>Seguro del inmueble</t>
        </is>
      </c>
      <c r="B14" s="8" t="n">
        <v>700</v>
      </c>
      <c r="C14" s="9">
        <f>IF(B14="","",B14*12)</f>
        <v/>
      </c>
      <c r="D14" t="inlineStr">
        <is>
          <t>Prima anual entre 12</t>
        </is>
      </c>
    </row>
    <row r="15">
      <c r="A15" s="7" t="inlineStr">
        <is>
          <t>Papelería, bancos y sistema</t>
        </is>
      </c>
      <c r="B15" s="8" t="n">
        <v>400</v>
      </c>
      <c r="C15" s="9">
        <f>IF(B15="","",B15*12)</f>
        <v/>
      </c>
      <c r="D15" t="inlineStr"/>
    </row>
    <row r="16">
      <c r="A16" s="7" t="inlineStr">
        <is>
          <t>Imprevistos</t>
        </is>
      </c>
      <c r="B16" s="8" t="n">
        <v>800</v>
      </c>
      <c r="C16" s="9">
        <f>IF(B16="","",B16*12)</f>
        <v/>
      </c>
      <c r="D16" t="inlineStr"/>
    </row>
    <row r="17">
      <c r="A17" s="7" t="n"/>
      <c r="B17" s="8" t="n"/>
      <c r="C17" s="9">
        <f>IF(B17="","",B17*12)</f>
        <v/>
      </c>
    </row>
    <row r="18">
      <c r="A18" s="7" t="n"/>
      <c r="B18" s="8" t="n"/>
      <c r="C18" s="9">
        <f>IF(B18="","",B18*12)</f>
        <v/>
      </c>
    </row>
    <row r="19">
      <c r="A19" s="7" t="n"/>
      <c r="B19" s="8" t="n"/>
      <c r="C19" s="9">
        <f>IF(B19="","",B19*12)</f>
        <v/>
      </c>
    </row>
    <row r="20">
      <c r="A20" s="7" t="n"/>
      <c r="B20" s="8" t="n"/>
      <c r="C20" s="9">
        <f>IF(B20="","",B20*12)</f>
        <v/>
      </c>
    </row>
    <row r="21">
      <c r="A21" s="7" t="n"/>
      <c r="B21" s="8" t="n"/>
      <c r="C21" s="9">
        <f>IF(B21="","",B21*12)</f>
        <v/>
      </c>
    </row>
    <row r="22">
      <c r="A22" s="7" t="n"/>
      <c r="B22" s="8" t="n"/>
      <c r="C22" s="9">
        <f>IF(B22="","",B22*12)</f>
        <v/>
      </c>
    </row>
    <row r="23">
      <c r="A23" s="7" t="n"/>
      <c r="B23" s="8" t="n"/>
      <c r="C23" s="9">
        <f>IF(B23="","",B23*12)</f>
        <v/>
      </c>
    </row>
    <row r="24">
      <c r="A24" s="7" t="n"/>
      <c r="B24" s="8" t="n"/>
      <c r="C24" s="9">
        <f>IF(B24="","",B24*12)</f>
        <v/>
      </c>
    </row>
    <row r="25">
      <c r="A25" s="7" t="n"/>
      <c r="B25" s="8" t="n"/>
      <c r="C25" s="9">
        <f>IF(B25="","",B25*12)</f>
        <v/>
      </c>
    </row>
    <row r="27">
      <c r="A27" s="10" t="inlineStr">
        <is>
          <t>Gasto anual</t>
        </is>
      </c>
      <c r="C27" s="11">
        <f>SUM(C8:C25)</f>
        <v/>
      </c>
    </row>
    <row r="28">
      <c r="A28" s="10" t="inlineStr">
        <is>
          <t>Fondo de reserva</t>
        </is>
      </c>
      <c r="C28" s="11">
        <f>ROUND(C27*$B$5/100,2)</f>
        <v/>
      </c>
    </row>
    <row r="29">
      <c r="A29" s="10" t="inlineStr">
        <is>
          <t>Total a cubrir con cuotas</t>
        </is>
      </c>
      <c r="C29" s="11">
        <f>C27+C28</f>
        <v/>
      </c>
    </row>
    <row r="30">
      <c r="A30" s="10" t="inlineStr">
        <is>
          <t>Total mensual</t>
        </is>
      </c>
      <c r="C30" s="11">
        <f>ROUND(C29/12,2)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2" customWidth="1" min="1" max="1"/>
    <col width="26" customWidth="1" min="2" max="2"/>
    <col width="14" customWidth="1" min="3" max="3"/>
    <col width="16" customWidth="1" min="4" max="4"/>
    <col width="16" customWidth="1" min="5" max="5"/>
    <col width="16" customWidth="1" min="6" max="6"/>
    <col width="30" customWidth="1" min="7" max="7"/>
  </cols>
  <sheetData>
    <row r="1">
      <c r="A1" s="1" t="inlineStr">
        <is>
          <t>Cuota de mantenimiento por unidad</t>
        </is>
      </c>
    </row>
    <row r="2">
      <c r="A2" s="2" t="inlineStr">
        <is>
          <t>Elige el método (gris). Por indiviso, la columna de indivisos tiene que sumar 100.</t>
        </is>
      </c>
    </row>
    <row r="4">
      <c r="A4" s="3" t="inlineStr">
        <is>
          <t>Método de reparto</t>
        </is>
      </c>
      <c r="B4" s="7" t="inlineStr">
        <is>
          <t>indiviso</t>
        </is>
      </c>
      <c r="D4" s="10" t="inlineStr">
        <is>
          <t>Suma de indivisos</t>
        </is>
      </c>
      <c r="E4" s="12">
        <f>SUM(C9:C88)</f>
        <v/>
      </c>
    </row>
    <row r="5">
      <c r="A5" s="10" t="inlineStr">
        <is>
          <t>Total mensual a cubrir</t>
        </is>
      </c>
      <c r="B5" s="11">
        <f>Presupuesto!C30</f>
        <v/>
      </c>
      <c r="D5" s="13">
        <f>IF(B4="partes iguales","",IF(ABS(E4-100)&lt;0.001,"Suman 100: el reparto cuadra.","No suman 100: revisa la escritura constitutiva."))</f>
        <v/>
      </c>
    </row>
    <row r="8">
      <c r="A8" s="6" t="inlineStr">
        <is>
          <t>Unidad</t>
        </is>
      </c>
      <c r="B8" s="6" t="inlineStr">
        <is>
          <t>Propietario(a)</t>
        </is>
      </c>
      <c r="C8" s="6" t="inlineStr">
        <is>
          <t>Indiviso (%)</t>
        </is>
      </c>
      <c r="D8" s="6" t="inlineStr">
        <is>
          <t>Cuota mensual</t>
        </is>
      </c>
      <c r="E8" s="6" t="inlineStr">
        <is>
          <t>Cuota anual</t>
        </is>
      </c>
      <c r="F8" s="6" t="inlineStr">
        <is>
          <t>Cuota actual</t>
        </is>
      </c>
      <c r="G8" s="6" t="inlineStr">
        <is>
          <t>Diferencia contra la actual</t>
        </is>
      </c>
    </row>
    <row r="9">
      <c r="A9" s="7" t="inlineStr">
        <is>
          <t>101</t>
        </is>
      </c>
      <c r="B9" s="7" t="inlineStr">
        <is>
          <t>Gabriela Soto</t>
        </is>
      </c>
      <c r="C9" s="14" t="n">
        <v>9</v>
      </c>
      <c r="D9" s="9">
        <f>IF(A9="","",IF($B$4="partes iguales",ROUND($B$5/COUNTA($A$9:$A$88),2),ROUND($B$5*N(C9)/100,2)))</f>
        <v/>
      </c>
      <c r="E9" s="9">
        <f>IF(A9="","",D9*12)</f>
        <v/>
      </c>
      <c r="F9" s="8" t="n">
        <v>1300</v>
      </c>
      <c r="G9" s="9">
        <f>IF(OR(A9="",F9=""),"",D9-F9)</f>
        <v/>
      </c>
    </row>
    <row r="10">
      <c r="A10" s="7" t="inlineStr">
        <is>
          <t>102</t>
        </is>
      </c>
      <c r="B10" s="7" t="inlineStr">
        <is>
          <t>Martín Rojas</t>
        </is>
      </c>
      <c r="C10" s="14" t="n">
        <v>9</v>
      </c>
      <c r="D10" s="9">
        <f>IF(A10="","",IF($B$4="partes iguales",ROUND($B$5/COUNTA($A$9:$A$88),2),ROUND($B$5*N(C10)/100,2)))</f>
        <v/>
      </c>
      <c r="E10" s="9">
        <f>IF(A10="","",D10*12)</f>
        <v/>
      </c>
      <c r="F10" s="8" t="n">
        <v>1300</v>
      </c>
      <c r="G10" s="9">
        <f>IF(OR(A10="",F10=""),"",D10-F10)</f>
        <v/>
      </c>
    </row>
    <row r="11">
      <c r="A11" s="7" t="inlineStr">
        <is>
          <t>201</t>
        </is>
      </c>
      <c r="B11" s="7" t="inlineStr">
        <is>
          <t>Inmobiliaria Roble</t>
        </is>
      </c>
      <c r="C11" s="14" t="n">
        <v>9</v>
      </c>
      <c r="D11" s="9">
        <f>IF(A11="","",IF($B$4="partes iguales",ROUND($B$5/COUNTA($A$9:$A$88),2),ROUND($B$5*N(C11)/100,2)))</f>
        <v/>
      </c>
      <c r="E11" s="9">
        <f>IF(A11="","",D11*12)</f>
        <v/>
      </c>
      <c r="F11" s="8" t="n">
        <v>1300</v>
      </c>
      <c r="G11" s="9">
        <f>IF(OR(A11="",F11=""),"",D11-F11)</f>
        <v/>
      </c>
    </row>
    <row r="12">
      <c r="A12" s="7" t="inlineStr">
        <is>
          <t>202</t>
        </is>
      </c>
      <c r="B12" s="7" t="inlineStr">
        <is>
          <t>Laura Méndez</t>
        </is>
      </c>
      <c r="C12" s="14" t="n">
        <v>9</v>
      </c>
      <c r="D12" s="9">
        <f>IF(A12="","",IF($B$4="partes iguales",ROUND($B$5/COUNTA($A$9:$A$88),2),ROUND($B$5*N(C12)/100,2)))</f>
        <v/>
      </c>
      <c r="E12" s="9">
        <f>IF(A12="","",D12*12)</f>
        <v/>
      </c>
      <c r="F12" s="8" t="n">
        <v>1300</v>
      </c>
      <c r="G12" s="9">
        <f>IF(OR(A12="",F12=""),"",D12-F12)</f>
        <v/>
      </c>
    </row>
    <row r="13">
      <c r="A13" s="7" t="inlineStr">
        <is>
          <t>301</t>
        </is>
      </c>
      <c r="B13" s="7" t="inlineStr">
        <is>
          <t>Hugo Ramírez</t>
        </is>
      </c>
      <c r="C13" s="14" t="n">
        <v>10.5</v>
      </c>
      <c r="D13" s="9">
        <f>IF(A13="","",IF($B$4="partes iguales",ROUND($B$5/COUNTA($A$9:$A$88),2),ROUND($B$5*N(C13)/100,2)))</f>
        <v/>
      </c>
      <c r="E13" s="9">
        <f>IF(A13="","",D13*12)</f>
        <v/>
      </c>
      <c r="F13" s="8" t="n">
        <v>1500</v>
      </c>
      <c r="G13" s="9">
        <f>IF(OR(A13="",F13=""),"",D13-F13)</f>
        <v/>
      </c>
    </row>
    <row r="14">
      <c r="A14" s="7" t="inlineStr">
        <is>
          <t>302</t>
        </is>
      </c>
      <c r="B14" s="7" t="inlineStr">
        <is>
          <t>Ana Torres</t>
        </is>
      </c>
      <c r="C14" s="14" t="n">
        <v>10.5</v>
      </c>
      <c r="D14" s="9">
        <f>IF(A14="","",IF($B$4="partes iguales",ROUND($B$5/COUNTA($A$9:$A$88),2),ROUND($B$5*N(C14)/100,2)))</f>
        <v/>
      </c>
      <c r="E14" s="9">
        <f>IF(A14="","",D14*12)</f>
        <v/>
      </c>
      <c r="F14" s="8" t="n">
        <v>1500</v>
      </c>
      <c r="G14" s="9">
        <f>IF(OR(A14="",F14=""),"",D14-F14)</f>
        <v/>
      </c>
    </row>
    <row r="15">
      <c r="A15" s="7" t="inlineStr">
        <is>
          <t>401</t>
        </is>
      </c>
      <c r="B15" s="7" t="inlineStr">
        <is>
          <t>Jorge Ruiz</t>
        </is>
      </c>
      <c r="C15" s="14" t="n">
        <v>10.5</v>
      </c>
      <c r="D15" s="9">
        <f>IF(A15="","",IF($B$4="partes iguales",ROUND($B$5/COUNTA($A$9:$A$88),2),ROUND($B$5*N(C15)/100,2)))</f>
        <v/>
      </c>
      <c r="E15" s="9">
        <f>IF(A15="","",D15*12)</f>
        <v/>
      </c>
      <c r="F15" s="8" t="n">
        <v>1500</v>
      </c>
      <c r="G15" s="9">
        <f>IF(OR(A15="",F15=""),"",D15-F15)</f>
        <v/>
      </c>
    </row>
    <row r="16">
      <c r="A16" s="7" t="inlineStr">
        <is>
          <t>402</t>
        </is>
      </c>
      <c r="B16" s="7" t="inlineStr">
        <is>
          <t>Paola Vega</t>
        </is>
      </c>
      <c r="C16" s="14" t="n">
        <v>10.5</v>
      </c>
      <c r="D16" s="9">
        <f>IF(A16="","",IF($B$4="partes iguales",ROUND($B$5/COUNTA($A$9:$A$88),2),ROUND($B$5*N(C16)/100,2)))</f>
        <v/>
      </c>
      <c r="E16" s="9">
        <f>IF(A16="","",D16*12)</f>
        <v/>
      </c>
      <c r="F16" s="8" t="n">
        <v>1500</v>
      </c>
      <c r="G16" s="9">
        <f>IF(OR(A16="",F16=""),"",D16-F16)</f>
        <v/>
      </c>
    </row>
    <row r="17">
      <c r="A17" s="7" t="inlineStr">
        <is>
          <t>PH-1</t>
        </is>
      </c>
      <c r="B17" s="7" t="inlineStr">
        <is>
          <t>Andrés Castro</t>
        </is>
      </c>
      <c r="C17" s="14" t="n">
        <v>11</v>
      </c>
      <c r="D17" s="9">
        <f>IF(A17="","",IF($B$4="partes iguales",ROUND($B$5/COUNTA($A$9:$A$88),2),ROUND($B$5*N(C17)/100,2)))</f>
        <v/>
      </c>
      <c r="E17" s="9">
        <f>IF(A17="","",D17*12)</f>
        <v/>
      </c>
      <c r="F17" s="8" t="n">
        <v>1600</v>
      </c>
      <c r="G17" s="9">
        <f>IF(OR(A17="",F17=""),"",D17-F17)</f>
        <v/>
      </c>
    </row>
    <row r="18">
      <c r="A18" s="7" t="inlineStr">
        <is>
          <t>PH-2</t>
        </is>
      </c>
      <c r="B18" s="7" t="inlineStr">
        <is>
          <t>Claudia Ruiz</t>
        </is>
      </c>
      <c r="C18" s="14" t="n">
        <v>11</v>
      </c>
      <c r="D18" s="9">
        <f>IF(A18="","",IF($B$4="partes iguales",ROUND($B$5/COUNTA($A$9:$A$88),2),ROUND($B$5*N(C18)/100,2)))</f>
        <v/>
      </c>
      <c r="E18" s="9">
        <f>IF(A18="","",D18*12)</f>
        <v/>
      </c>
      <c r="F18" s="8" t="n">
        <v>1600</v>
      </c>
      <c r="G18" s="9">
        <f>IF(OR(A18="",F18=""),"",D18-F18)</f>
        <v/>
      </c>
    </row>
    <row r="19">
      <c r="A19" s="7" t="n"/>
      <c r="B19" s="7" t="n"/>
      <c r="C19" s="14" t="n"/>
      <c r="D19" s="9">
        <f>IF(A19="","",IF($B$4="partes iguales",ROUND($B$5/COUNTA($A$9:$A$88),2),ROUND($B$5*N(C19)/100,2)))</f>
        <v/>
      </c>
      <c r="E19" s="9">
        <f>IF(A19="","",D19*12)</f>
        <v/>
      </c>
      <c r="F19" s="8" t="n"/>
      <c r="G19" s="9">
        <f>IF(OR(A19="",F19=""),"",D19-F19)</f>
        <v/>
      </c>
    </row>
    <row r="20">
      <c r="A20" s="7" t="n"/>
      <c r="B20" s="7" t="n"/>
      <c r="C20" s="14" t="n"/>
      <c r="D20" s="9">
        <f>IF(A20="","",IF($B$4="partes iguales",ROUND($B$5/COUNTA($A$9:$A$88),2),ROUND($B$5*N(C20)/100,2)))</f>
        <v/>
      </c>
      <c r="E20" s="9">
        <f>IF(A20="","",D20*12)</f>
        <v/>
      </c>
      <c r="F20" s="8" t="n"/>
      <c r="G20" s="9">
        <f>IF(OR(A20="",F20=""),"",D20-F20)</f>
        <v/>
      </c>
    </row>
    <row r="21">
      <c r="A21" s="7" t="n"/>
      <c r="B21" s="7" t="n"/>
      <c r="C21" s="14" t="n"/>
      <c r="D21" s="9">
        <f>IF(A21="","",IF($B$4="partes iguales",ROUND($B$5/COUNTA($A$9:$A$88),2),ROUND($B$5*N(C21)/100,2)))</f>
        <v/>
      </c>
      <c r="E21" s="9">
        <f>IF(A21="","",D21*12)</f>
        <v/>
      </c>
      <c r="F21" s="8" t="n"/>
      <c r="G21" s="9">
        <f>IF(OR(A21="",F21=""),"",D21-F21)</f>
        <v/>
      </c>
    </row>
    <row r="22">
      <c r="A22" s="7" t="n"/>
      <c r="B22" s="7" t="n"/>
      <c r="C22" s="14" t="n"/>
      <c r="D22" s="9">
        <f>IF(A22="","",IF($B$4="partes iguales",ROUND($B$5/COUNTA($A$9:$A$88),2),ROUND($B$5*N(C22)/100,2)))</f>
        <v/>
      </c>
      <c r="E22" s="9">
        <f>IF(A22="","",D22*12)</f>
        <v/>
      </c>
      <c r="F22" s="8" t="n"/>
      <c r="G22" s="9">
        <f>IF(OR(A22="",F22=""),"",D22-F22)</f>
        <v/>
      </c>
    </row>
    <row r="23">
      <c r="A23" s="7" t="n"/>
      <c r="B23" s="7" t="n"/>
      <c r="C23" s="14" t="n"/>
      <c r="D23" s="9">
        <f>IF(A23="","",IF($B$4="partes iguales",ROUND($B$5/COUNTA($A$9:$A$88),2),ROUND($B$5*N(C23)/100,2)))</f>
        <v/>
      </c>
      <c r="E23" s="9">
        <f>IF(A23="","",D23*12)</f>
        <v/>
      </c>
      <c r="F23" s="8" t="n"/>
      <c r="G23" s="9">
        <f>IF(OR(A23="",F23=""),"",D23-F23)</f>
        <v/>
      </c>
    </row>
    <row r="24">
      <c r="A24" s="7" t="n"/>
      <c r="B24" s="7" t="n"/>
      <c r="C24" s="14" t="n"/>
      <c r="D24" s="9">
        <f>IF(A24="","",IF($B$4="partes iguales",ROUND($B$5/COUNTA($A$9:$A$88),2),ROUND($B$5*N(C24)/100,2)))</f>
        <v/>
      </c>
      <c r="E24" s="9">
        <f>IF(A24="","",D24*12)</f>
        <v/>
      </c>
      <c r="F24" s="8" t="n"/>
      <c r="G24" s="9">
        <f>IF(OR(A24="",F24=""),"",D24-F24)</f>
        <v/>
      </c>
    </row>
    <row r="25">
      <c r="A25" s="7" t="n"/>
      <c r="B25" s="7" t="n"/>
      <c r="C25" s="14" t="n"/>
      <c r="D25" s="9">
        <f>IF(A25="","",IF($B$4="partes iguales",ROUND($B$5/COUNTA($A$9:$A$88),2),ROUND($B$5*N(C25)/100,2)))</f>
        <v/>
      </c>
      <c r="E25" s="9">
        <f>IF(A25="","",D25*12)</f>
        <v/>
      </c>
      <c r="F25" s="8" t="n"/>
      <c r="G25" s="9">
        <f>IF(OR(A25="",F25=""),"",D25-F25)</f>
        <v/>
      </c>
    </row>
    <row r="26">
      <c r="A26" s="7" t="n"/>
      <c r="B26" s="7" t="n"/>
      <c r="C26" s="14" t="n"/>
      <c r="D26" s="9">
        <f>IF(A26="","",IF($B$4="partes iguales",ROUND($B$5/COUNTA($A$9:$A$88),2),ROUND($B$5*N(C26)/100,2)))</f>
        <v/>
      </c>
      <c r="E26" s="9">
        <f>IF(A26="","",D26*12)</f>
        <v/>
      </c>
      <c r="F26" s="8" t="n"/>
      <c r="G26" s="9">
        <f>IF(OR(A26="",F26=""),"",D26-F26)</f>
        <v/>
      </c>
    </row>
    <row r="27">
      <c r="A27" s="7" t="n"/>
      <c r="B27" s="7" t="n"/>
      <c r="C27" s="14" t="n"/>
      <c r="D27" s="9">
        <f>IF(A27="","",IF($B$4="partes iguales",ROUND($B$5/COUNTA($A$9:$A$88),2),ROUND($B$5*N(C27)/100,2)))</f>
        <v/>
      </c>
      <c r="E27" s="9">
        <f>IF(A27="","",D27*12)</f>
        <v/>
      </c>
      <c r="F27" s="8" t="n"/>
      <c r="G27" s="9">
        <f>IF(OR(A27="",F27=""),"",D27-F27)</f>
        <v/>
      </c>
    </row>
    <row r="28">
      <c r="A28" s="7" t="n"/>
      <c r="B28" s="7" t="n"/>
      <c r="C28" s="14" t="n"/>
      <c r="D28" s="9">
        <f>IF(A28="","",IF($B$4="partes iguales",ROUND($B$5/COUNTA($A$9:$A$88),2),ROUND($B$5*N(C28)/100,2)))</f>
        <v/>
      </c>
      <c r="E28" s="9">
        <f>IF(A28="","",D28*12)</f>
        <v/>
      </c>
      <c r="F28" s="8" t="n"/>
      <c r="G28" s="9">
        <f>IF(OR(A28="",F28=""),"",D28-F28)</f>
        <v/>
      </c>
    </row>
    <row r="29">
      <c r="A29" s="7" t="n"/>
      <c r="B29" s="7" t="n"/>
      <c r="C29" s="14" t="n"/>
      <c r="D29" s="9">
        <f>IF(A29="","",IF($B$4="partes iguales",ROUND($B$5/COUNTA($A$9:$A$88),2),ROUND($B$5*N(C29)/100,2)))</f>
        <v/>
      </c>
      <c r="E29" s="9">
        <f>IF(A29="","",D29*12)</f>
        <v/>
      </c>
      <c r="F29" s="8" t="n"/>
      <c r="G29" s="9">
        <f>IF(OR(A29="",F29=""),"",D29-F29)</f>
        <v/>
      </c>
    </row>
    <row r="30">
      <c r="A30" s="7" t="n"/>
      <c r="B30" s="7" t="n"/>
      <c r="C30" s="14" t="n"/>
      <c r="D30" s="9">
        <f>IF(A30="","",IF($B$4="partes iguales",ROUND($B$5/COUNTA($A$9:$A$88),2),ROUND($B$5*N(C30)/100,2)))</f>
        <v/>
      </c>
      <c r="E30" s="9">
        <f>IF(A30="","",D30*12)</f>
        <v/>
      </c>
      <c r="F30" s="8" t="n"/>
      <c r="G30" s="9">
        <f>IF(OR(A30="",F30=""),"",D30-F30)</f>
        <v/>
      </c>
    </row>
    <row r="31">
      <c r="A31" s="7" t="n"/>
      <c r="B31" s="7" t="n"/>
      <c r="C31" s="14" t="n"/>
      <c r="D31" s="9">
        <f>IF(A31="","",IF($B$4="partes iguales",ROUND($B$5/COUNTA($A$9:$A$88),2),ROUND($B$5*N(C31)/100,2)))</f>
        <v/>
      </c>
      <c r="E31" s="9">
        <f>IF(A31="","",D31*12)</f>
        <v/>
      </c>
      <c r="F31" s="8" t="n"/>
      <c r="G31" s="9">
        <f>IF(OR(A31="",F31=""),"",D31-F31)</f>
        <v/>
      </c>
    </row>
    <row r="32">
      <c r="A32" s="7" t="n"/>
      <c r="B32" s="7" t="n"/>
      <c r="C32" s="14" t="n"/>
      <c r="D32" s="9">
        <f>IF(A32="","",IF($B$4="partes iguales",ROUND($B$5/COUNTA($A$9:$A$88),2),ROUND($B$5*N(C32)/100,2)))</f>
        <v/>
      </c>
      <c r="E32" s="9">
        <f>IF(A32="","",D32*12)</f>
        <v/>
      </c>
      <c r="F32" s="8" t="n"/>
      <c r="G32" s="9">
        <f>IF(OR(A32="",F32=""),"",D32-F32)</f>
        <v/>
      </c>
    </row>
    <row r="33">
      <c r="A33" s="7" t="n"/>
      <c r="B33" s="7" t="n"/>
      <c r="C33" s="14" t="n"/>
      <c r="D33" s="9">
        <f>IF(A33="","",IF($B$4="partes iguales",ROUND($B$5/COUNTA($A$9:$A$88),2),ROUND($B$5*N(C33)/100,2)))</f>
        <v/>
      </c>
      <c r="E33" s="9">
        <f>IF(A33="","",D33*12)</f>
        <v/>
      </c>
      <c r="F33" s="8" t="n"/>
      <c r="G33" s="9">
        <f>IF(OR(A33="",F33=""),"",D33-F33)</f>
        <v/>
      </c>
    </row>
    <row r="34">
      <c r="A34" s="7" t="n"/>
      <c r="B34" s="7" t="n"/>
      <c r="C34" s="14" t="n"/>
      <c r="D34" s="9">
        <f>IF(A34="","",IF($B$4="partes iguales",ROUND($B$5/COUNTA($A$9:$A$88),2),ROUND($B$5*N(C34)/100,2)))</f>
        <v/>
      </c>
      <c r="E34" s="9">
        <f>IF(A34="","",D34*12)</f>
        <v/>
      </c>
      <c r="F34" s="8" t="n"/>
      <c r="G34" s="9">
        <f>IF(OR(A34="",F34=""),"",D34-F34)</f>
        <v/>
      </c>
    </row>
    <row r="35">
      <c r="A35" s="7" t="n"/>
      <c r="B35" s="7" t="n"/>
      <c r="C35" s="14" t="n"/>
      <c r="D35" s="9">
        <f>IF(A35="","",IF($B$4="partes iguales",ROUND($B$5/COUNTA($A$9:$A$88),2),ROUND($B$5*N(C35)/100,2)))</f>
        <v/>
      </c>
      <c r="E35" s="9">
        <f>IF(A35="","",D35*12)</f>
        <v/>
      </c>
      <c r="F35" s="8" t="n"/>
      <c r="G35" s="9">
        <f>IF(OR(A35="",F35=""),"",D35-F35)</f>
        <v/>
      </c>
    </row>
    <row r="36">
      <c r="A36" s="7" t="n"/>
      <c r="B36" s="7" t="n"/>
      <c r="C36" s="14" t="n"/>
      <c r="D36" s="9">
        <f>IF(A36="","",IF($B$4="partes iguales",ROUND($B$5/COUNTA($A$9:$A$88),2),ROUND($B$5*N(C36)/100,2)))</f>
        <v/>
      </c>
      <c r="E36" s="9">
        <f>IF(A36="","",D36*12)</f>
        <v/>
      </c>
      <c r="F36" s="8" t="n"/>
      <c r="G36" s="9">
        <f>IF(OR(A36="",F36=""),"",D36-F36)</f>
        <v/>
      </c>
    </row>
    <row r="37">
      <c r="A37" s="7" t="n"/>
      <c r="B37" s="7" t="n"/>
      <c r="C37" s="14" t="n"/>
      <c r="D37" s="9">
        <f>IF(A37="","",IF($B$4="partes iguales",ROUND($B$5/COUNTA($A$9:$A$88),2),ROUND($B$5*N(C37)/100,2)))</f>
        <v/>
      </c>
      <c r="E37" s="9">
        <f>IF(A37="","",D37*12)</f>
        <v/>
      </c>
      <c r="F37" s="8" t="n"/>
      <c r="G37" s="9">
        <f>IF(OR(A37="",F37=""),"",D37-F37)</f>
        <v/>
      </c>
    </row>
    <row r="38">
      <c r="A38" s="7" t="n"/>
      <c r="B38" s="7" t="n"/>
      <c r="C38" s="14" t="n"/>
      <c r="D38" s="9">
        <f>IF(A38="","",IF($B$4="partes iguales",ROUND($B$5/COUNTA($A$9:$A$88),2),ROUND($B$5*N(C38)/100,2)))</f>
        <v/>
      </c>
      <c r="E38" s="9">
        <f>IF(A38="","",D38*12)</f>
        <v/>
      </c>
      <c r="F38" s="8" t="n"/>
      <c r="G38" s="9">
        <f>IF(OR(A38="",F38=""),"",D38-F38)</f>
        <v/>
      </c>
    </row>
    <row r="39">
      <c r="A39" s="7" t="n"/>
      <c r="B39" s="7" t="n"/>
      <c r="C39" s="14" t="n"/>
      <c r="D39" s="9">
        <f>IF(A39="","",IF($B$4="partes iguales",ROUND($B$5/COUNTA($A$9:$A$88),2),ROUND($B$5*N(C39)/100,2)))</f>
        <v/>
      </c>
      <c r="E39" s="9">
        <f>IF(A39="","",D39*12)</f>
        <v/>
      </c>
      <c r="F39" s="8" t="n"/>
      <c r="G39" s="9">
        <f>IF(OR(A39="",F39=""),"",D39-F39)</f>
        <v/>
      </c>
    </row>
    <row r="40">
      <c r="A40" s="7" t="n"/>
      <c r="B40" s="7" t="n"/>
      <c r="C40" s="14" t="n"/>
      <c r="D40" s="9">
        <f>IF(A40="","",IF($B$4="partes iguales",ROUND($B$5/COUNTA($A$9:$A$88),2),ROUND($B$5*N(C40)/100,2)))</f>
        <v/>
      </c>
      <c r="E40" s="9">
        <f>IF(A40="","",D40*12)</f>
        <v/>
      </c>
      <c r="F40" s="8" t="n"/>
      <c r="G40" s="9">
        <f>IF(OR(A40="",F40=""),"",D40-F40)</f>
        <v/>
      </c>
    </row>
    <row r="41">
      <c r="A41" s="7" t="n"/>
      <c r="B41" s="7" t="n"/>
      <c r="C41" s="14" t="n"/>
      <c r="D41" s="9">
        <f>IF(A41="","",IF($B$4="partes iguales",ROUND($B$5/COUNTA($A$9:$A$88),2),ROUND($B$5*N(C41)/100,2)))</f>
        <v/>
      </c>
      <c r="E41" s="9">
        <f>IF(A41="","",D41*12)</f>
        <v/>
      </c>
      <c r="F41" s="8" t="n"/>
      <c r="G41" s="9">
        <f>IF(OR(A41="",F41=""),"",D41-F41)</f>
        <v/>
      </c>
    </row>
    <row r="42">
      <c r="A42" s="7" t="n"/>
      <c r="B42" s="7" t="n"/>
      <c r="C42" s="14" t="n"/>
      <c r="D42" s="9">
        <f>IF(A42="","",IF($B$4="partes iguales",ROUND($B$5/COUNTA($A$9:$A$88),2),ROUND($B$5*N(C42)/100,2)))</f>
        <v/>
      </c>
      <c r="E42" s="9">
        <f>IF(A42="","",D42*12)</f>
        <v/>
      </c>
      <c r="F42" s="8" t="n"/>
      <c r="G42" s="9">
        <f>IF(OR(A42="",F42=""),"",D42-F42)</f>
        <v/>
      </c>
    </row>
    <row r="43">
      <c r="A43" s="7" t="n"/>
      <c r="B43" s="7" t="n"/>
      <c r="C43" s="14" t="n"/>
      <c r="D43" s="9">
        <f>IF(A43="","",IF($B$4="partes iguales",ROUND($B$5/COUNTA($A$9:$A$88),2),ROUND($B$5*N(C43)/100,2)))</f>
        <v/>
      </c>
      <c r="E43" s="9">
        <f>IF(A43="","",D43*12)</f>
        <v/>
      </c>
      <c r="F43" s="8" t="n"/>
      <c r="G43" s="9">
        <f>IF(OR(A43="",F43=""),"",D43-F43)</f>
        <v/>
      </c>
    </row>
    <row r="44">
      <c r="A44" s="7" t="n"/>
      <c r="B44" s="7" t="n"/>
      <c r="C44" s="14" t="n"/>
      <c r="D44" s="9">
        <f>IF(A44="","",IF($B$4="partes iguales",ROUND($B$5/COUNTA($A$9:$A$88),2),ROUND($B$5*N(C44)/100,2)))</f>
        <v/>
      </c>
      <c r="E44" s="9">
        <f>IF(A44="","",D44*12)</f>
        <v/>
      </c>
      <c r="F44" s="8" t="n"/>
      <c r="G44" s="9">
        <f>IF(OR(A44="",F44=""),"",D44-F44)</f>
        <v/>
      </c>
    </row>
    <row r="45">
      <c r="A45" s="7" t="n"/>
      <c r="B45" s="7" t="n"/>
      <c r="C45" s="14" t="n"/>
      <c r="D45" s="9">
        <f>IF(A45="","",IF($B$4="partes iguales",ROUND($B$5/COUNTA($A$9:$A$88),2),ROUND($B$5*N(C45)/100,2)))</f>
        <v/>
      </c>
      <c r="E45" s="9">
        <f>IF(A45="","",D45*12)</f>
        <v/>
      </c>
      <c r="F45" s="8" t="n"/>
      <c r="G45" s="9">
        <f>IF(OR(A45="",F45=""),"",D45-F45)</f>
        <v/>
      </c>
    </row>
    <row r="46">
      <c r="A46" s="7" t="n"/>
      <c r="B46" s="7" t="n"/>
      <c r="C46" s="14" t="n"/>
      <c r="D46" s="9">
        <f>IF(A46="","",IF($B$4="partes iguales",ROUND($B$5/COUNTA($A$9:$A$88),2),ROUND($B$5*N(C46)/100,2)))</f>
        <v/>
      </c>
      <c r="E46" s="9">
        <f>IF(A46="","",D46*12)</f>
        <v/>
      </c>
      <c r="F46" s="8" t="n"/>
      <c r="G46" s="9">
        <f>IF(OR(A46="",F46=""),"",D46-F46)</f>
        <v/>
      </c>
    </row>
    <row r="47">
      <c r="A47" s="7" t="n"/>
      <c r="B47" s="7" t="n"/>
      <c r="C47" s="14" t="n"/>
      <c r="D47" s="9">
        <f>IF(A47="","",IF($B$4="partes iguales",ROUND($B$5/COUNTA($A$9:$A$88),2),ROUND($B$5*N(C47)/100,2)))</f>
        <v/>
      </c>
      <c r="E47" s="9">
        <f>IF(A47="","",D47*12)</f>
        <v/>
      </c>
      <c r="F47" s="8" t="n"/>
      <c r="G47" s="9">
        <f>IF(OR(A47="",F47=""),"",D47-F47)</f>
        <v/>
      </c>
    </row>
    <row r="48">
      <c r="A48" s="7" t="n"/>
      <c r="B48" s="7" t="n"/>
      <c r="C48" s="14" t="n"/>
      <c r="D48" s="9">
        <f>IF(A48="","",IF($B$4="partes iguales",ROUND($B$5/COUNTA($A$9:$A$88),2),ROUND($B$5*N(C48)/100,2)))</f>
        <v/>
      </c>
      <c r="E48" s="9">
        <f>IF(A48="","",D48*12)</f>
        <v/>
      </c>
      <c r="F48" s="8" t="n"/>
      <c r="G48" s="9">
        <f>IF(OR(A48="",F48=""),"",D48-F48)</f>
        <v/>
      </c>
    </row>
    <row r="49">
      <c r="A49" s="7" t="n"/>
      <c r="B49" s="7" t="n"/>
      <c r="C49" s="14" t="n"/>
      <c r="D49" s="9">
        <f>IF(A49="","",IF($B$4="partes iguales",ROUND($B$5/COUNTA($A$9:$A$88),2),ROUND($B$5*N(C49)/100,2)))</f>
        <v/>
      </c>
      <c r="E49" s="9">
        <f>IF(A49="","",D49*12)</f>
        <v/>
      </c>
      <c r="F49" s="8" t="n"/>
      <c r="G49" s="9">
        <f>IF(OR(A49="",F49=""),"",D49-F49)</f>
        <v/>
      </c>
    </row>
    <row r="50">
      <c r="A50" s="7" t="n"/>
      <c r="B50" s="7" t="n"/>
      <c r="C50" s="14" t="n"/>
      <c r="D50" s="9">
        <f>IF(A50="","",IF($B$4="partes iguales",ROUND($B$5/COUNTA($A$9:$A$88),2),ROUND($B$5*N(C50)/100,2)))</f>
        <v/>
      </c>
      <c r="E50" s="9">
        <f>IF(A50="","",D50*12)</f>
        <v/>
      </c>
      <c r="F50" s="8" t="n"/>
      <c r="G50" s="9">
        <f>IF(OR(A50="",F50=""),"",D50-F50)</f>
        <v/>
      </c>
    </row>
    <row r="51">
      <c r="A51" s="7" t="n"/>
      <c r="B51" s="7" t="n"/>
      <c r="C51" s="14" t="n"/>
      <c r="D51" s="9">
        <f>IF(A51="","",IF($B$4="partes iguales",ROUND($B$5/COUNTA($A$9:$A$88),2),ROUND($B$5*N(C51)/100,2)))</f>
        <v/>
      </c>
      <c r="E51" s="9">
        <f>IF(A51="","",D51*12)</f>
        <v/>
      </c>
      <c r="F51" s="8" t="n"/>
      <c r="G51" s="9">
        <f>IF(OR(A51="",F51=""),"",D51-F51)</f>
        <v/>
      </c>
    </row>
    <row r="52">
      <c r="A52" s="7" t="n"/>
      <c r="B52" s="7" t="n"/>
      <c r="C52" s="14" t="n"/>
      <c r="D52" s="9">
        <f>IF(A52="","",IF($B$4="partes iguales",ROUND($B$5/COUNTA($A$9:$A$88),2),ROUND($B$5*N(C52)/100,2)))</f>
        <v/>
      </c>
      <c r="E52" s="9">
        <f>IF(A52="","",D52*12)</f>
        <v/>
      </c>
      <c r="F52" s="8" t="n"/>
      <c r="G52" s="9">
        <f>IF(OR(A52="",F52=""),"",D52-F52)</f>
        <v/>
      </c>
    </row>
    <row r="53">
      <c r="A53" s="7" t="n"/>
      <c r="B53" s="7" t="n"/>
      <c r="C53" s="14" t="n"/>
      <c r="D53" s="9">
        <f>IF(A53="","",IF($B$4="partes iguales",ROUND($B$5/COUNTA($A$9:$A$88),2),ROUND($B$5*N(C53)/100,2)))</f>
        <v/>
      </c>
      <c r="E53" s="9">
        <f>IF(A53="","",D53*12)</f>
        <v/>
      </c>
      <c r="F53" s="8" t="n"/>
      <c r="G53" s="9">
        <f>IF(OR(A53="",F53=""),"",D53-F53)</f>
        <v/>
      </c>
    </row>
    <row r="54">
      <c r="A54" s="7" t="n"/>
      <c r="B54" s="7" t="n"/>
      <c r="C54" s="14" t="n"/>
      <c r="D54" s="9">
        <f>IF(A54="","",IF($B$4="partes iguales",ROUND($B$5/COUNTA($A$9:$A$88),2),ROUND($B$5*N(C54)/100,2)))</f>
        <v/>
      </c>
      <c r="E54" s="9">
        <f>IF(A54="","",D54*12)</f>
        <v/>
      </c>
      <c r="F54" s="8" t="n"/>
      <c r="G54" s="9">
        <f>IF(OR(A54="",F54=""),"",D54-F54)</f>
        <v/>
      </c>
    </row>
    <row r="55">
      <c r="A55" s="7" t="n"/>
      <c r="B55" s="7" t="n"/>
      <c r="C55" s="14" t="n"/>
      <c r="D55" s="9">
        <f>IF(A55="","",IF($B$4="partes iguales",ROUND($B$5/COUNTA($A$9:$A$88),2),ROUND($B$5*N(C55)/100,2)))</f>
        <v/>
      </c>
      <c r="E55" s="9">
        <f>IF(A55="","",D55*12)</f>
        <v/>
      </c>
      <c r="F55" s="8" t="n"/>
      <c r="G55" s="9">
        <f>IF(OR(A55="",F55=""),"",D55-F55)</f>
        <v/>
      </c>
    </row>
    <row r="56">
      <c r="A56" s="7" t="n"/>
      <c r="B56" s="7" t="n"/>
      <c r="C56" s="14" t="n"/>
      <c r="D56" s="9">
        <f>IF(A56="","",IF($B$4="partes iguales",ROUND($B$5/COUNTA($A$9:$A$88),2),ROUND($B$5*N(C56)/100,2)))</f>
        <v/>
      </c>
      <c r="E56" s="9">
        <f>IF(A56="","",D56*12)</f>
        <v/>
      </c>
      <c r="F56" s="8" t="n"/>
      <c r="G56" s="9">
        <f>IF(OR(A56="",F56=""),"",D56-F56)</f>
        <v/>
      </c>
    </row>
    <row r="57">
      <c r="A57" s="7" t="n"/>
      <c r="B57" s="7" t="n"/>
      <c r="C57" s="14" t="n"/>
      <c r="D57" s="9">
        <f>IF(A57="","",IF($B$4="partes iguales",ROUND($B$5/COUNTA($A$9:$A$88),2),ROUND($B$5*N(C57)/100,2)))</f>
        <v/>
      </c>
      <c r="E57" s="9">
        <f>IF(A57="","",D57*12)</f>
        <v/>
      </c>
      <c r="F57" s="8" t="n"/>
      <c r="G57" s="9">
        <f>IF(OR(A57="",F57=""),"",D57-F57)</f>
        <v/>
      </c>
    </row>
    <row r="58">
      <c r="A58" s="7" t="n"/>
      <c r="B58" s="7" t="n"/>
      <c r="C58" s="14" t="n"/>
      <c r="D58" s="9">
        <f>IF(A58="","",IF($B$4="partes iguales",ROUND($B$5/COUNTA($A$9:$A$88),2),ROUND($B$5*N(C58)/100,2)))</f>
        <v/>
      </c>
      <c r="E58" s="9">
        <f>IF(A58="","",D58*12)</f>
        <v/>
      </c>
      <c r="F58" s="8" t="n"/>
      <c r="G58" s="9">
        <f>IF(OR(A58="",F58=""),"",D58-F58)</f>
        <v/>
      </c>
    </row>
    <row r="59">
      <c r="A59" s="7" t="n"/>
      <c r="B59" s="7" t="n"/>
      <c r="C59" s="14" t="n"/>
      <c r="D59" s="9">
        <f>IF(A59="","",IF($B$4="partes iguales",ROUND($B$5/COUNTA($A$9:$A$88),2),ROUND($B$5*N(C59)/100,2)))</f>
        <v/>
      </c>
      <c r="E59" s="9">
        <f>IF(A59="","",D59*12)</f>
        <v/>
      </c>
      <c r="F59" s="8" t="n"/>
      <c r="G59" s="9">
        <f>IF(OR(A59="",F59=""),"",D59-F59)</f>
        <v/>
      </c>
    </row>
    <row r="60">
      <c r="A60" s="7" t="n"/>
      <c r="B60" s="7" t="n"/>
      <c r="C60" s="14" t="n"/>
      <c r="D60" s="9">
        <f>IF(A60="","",IF($B$4="partes iguales",ROUND($B$5/COUNTA($A$9:$A$88),2),ROUND($B$5*N(C60)/100,2)))</f>
        <v/>
      </c>
      <c r="E60" s="9">
        <f>IF(A60="","",D60*12)</f>
        <v/>
      </c>
      <c r="F60" s="8" t="n"/>
      <c r="G60" s="9">
        <f>IF(OR(A60="",F60=""),"",D60-F60)</f>
        <v/>
      </c>
    </row>
    <row r="61">
      <c r="A61" s="7" t="n"/>
      <c r="B61" s="7" t="n"/>
      <c r="C61" s="14" t="n"/>
      <c r="D61" s="9">
        <f>IF(A61="","",IF($B$4="partes iguales",ROUND($B$5/COUNTA($A$9:$A$88),2),ROUND($B$5*N(C61)/100,2)))</f>
        <v/>
      </c>
      <c r="E61" s="9">
        <f>IF(A61="","",D61*12)</f>
        <v/>
      </c>
      <c r="F61" s="8" t="n"/>
      <c r="G61" s="9">
        <f>IF(OR(A61="",F61=""),"",D61-F61)</f>
        <v/>
      </c>
    </row>
    <row r="62">
      <c r="A62" s="7" t="n"/>
      <c r="B62" s="7" t="n"/>
      <c r="C62" s="14" t="n"/>
      <c r="D62" s="9">
        <f>IF(A62="","",IF($B$4="partes iguales",ROUND($B$5/COUNTA($A$9:$A$88),2),ROUND($B$5*N(C62)/100,2)))</f>
        <v/>
      </c>
      <c r="E62" s="9">
        <f>IF(A62="","",D62*12)</f>
        <v/>
      </c>
      <c r="F62" s="8" t="n"/>
      <c r="G62" s="9">
        <f>IF(OR(A62="",F62=""),"",D62-F62)</f>
        <v/>
      </c>
    </row>
    <row r="63">
      <c r="A63" s="7" t="n"/>
      <c r="B63" s="7" t="n"/>
      <c r="C63" s="14" t="n"/>
      <c r="D63" s="9">
        <f>IF(A63="","",IF($B$4="partes iguales",ROUND($B$5/COUNTA($A$9:$A$88),2),ROUND($B$5*N(C63)/100,2)))</f>
        <v/>
      </c>
      <c r="E63" s="9">
        <f>IF(A63="","",D63*12)</f>
        <v/>
      </c>
      <c r="F63" s="8" t="n"/>
      <c r="G63" s="9">
        <f>IF(OR(A63="",F63=""),"",D63-F63)</f>
        <v/>
      </c>
    </row>
    <row r="64">
      <c r="A64" s="7" t="n"/>
      <c r="B64" s="7" t="n"/>
      <c r="C64" s="14" t="n"/>
      <c r="D64" s="9">
        <f>IF(A64="","",IF($B$4="partes iguales",ROUND($B$5/COUNTA($A$9:$A$88),2),ROUND($B$5*N(C64)/100,2)))</f>
        <v/>
      </c>
      <c r="E64" s="9">
        <f>IF(A64="","",D64*12)</f>
        <v/>
      </c>
      <c r="F64" s="8" t="n"/>
      <c r="G64" s="9">
        <f>IF(OR(A64="",F64=""),"",D64-F64)</f>
        <v/>
      </c>
    </row>
    <row r="65">
      <c r="A65" s="7" t="n"/>
      <c r="B65" s="7" t="n"/>
      <c r="C65" s="14" t="n"/>
      <c r="D65" s="9">
        <f>IF(A65="","",IF($B$4="partes iguales",ROUND($B$5/COUNTA($A$9:$A$88),2),ROUND($B$5*N(C65)/100,2)))</f>
        <v/>
      </c>
      <c r="E65" s="9">
        <f>IF(A65="","",D65*12)</f>
        <v/>
      </c>
      <c r="F65" s="8" t="n"/>
      <c r="G65" s="9">
        <f>IF(OR(A65="",F65=""),"",D65-F65)</f>
        <v/>
      </c>
    </row>
    <row r="66">
      <c r="A66" s="7" t="n"/>
      <c r="B66" s="7" t="n"/>
      <c r="C66" s="14" t="n"/>
      <c r="D66" s="9">
        <f>IF(A66="","",IF($B$4="partes iguales",ROUND($B$5/COUNTA($A$9:$A$88),2),ROUND($B$5*N(C66)/100,2)))</f>
        <v/>
      </c>
      <c r="E66" s="9">
        <f>IF(A66="","",D66*12)</f>
        <v/>
      </c>
      <c r="F66" s="8" t="n"/>
      <c r="G66" s="9">
        <f>IF(OR(A66="",F66=""),"",D66-F66)</f>
        <v/>
      </c>
    </row>
    <row r="67">
      <c r="A67" s="7" t="n"/>
      <c r="B67" s="7" t="n"/>
      <c r="C67" s="14" t="n"/>
      <c r="D67" s="9">
        <f>IF(A67="","",IF($B$4="partes iguales",ROUND($B$5/COUNTA($A$9:$A$88),2),ROUND($B$5*N(C67)/100,2)))</f>
        <v/>
      </c>
      <c r="E67" s="9">
        <f>IF(A67="","",D67*12)</f>
        <v/>
      </c>
      <c r="F67" s="8" t="n"/>
      <c r="G67" s="9">
        <f>IF(OR(A67="",F67=""),"",D67-F67)</f>
        <v/>
      </c>
    </row>
    <row r="68">
      <c r="A68" s="7" t="n"/>
      <c r="B68" s="7" t="n"/>
      <c r="C68" s="14" t="n"/>
      <c r="D68" s="9">
        <f>IF(A68="","",IF($B$4="partes iguales",ROUND($B$5/COUNTA($A$9:$A$88),2),ROUND($B$5*N(C68)/100,2)))</f>
        <v/>
      </c>
      <c r="E68" s="9">
        <f>IF(A68="","",D68*12)</f>
        <v/>
      </c>
      <c r="F68" s="8" t="n"/>
      <c r="G68" s="9">
        <f>IF(OR(A68="",F68=""),"",D68-F68)</f>
        <v/>
      </c>
    </row>
    <row r="69">
      <c r="A69" s="7" t="n"/>
      <c r="B69" s="7" t="n"/>
      <c r="C69" s="14" t="n"/>
      <c r="D69" s="9">
        <f>IF(A69="","",IF($B$4="partes iguales",ROUND($B$5/COUNTA($A$9:$A$88),2),ROUND($B$5*N(C69)/100,2)))</f>
        <v/>
      </c>
      <c r="E69" s="9">
        <f>IF(A69="","",D69*12)</f>
        <v/>
      </c>
      <c r="F69" s="8" t="n"/>
      <c r="G69" s="9">
        <f>IF(OR(A69="",F69=""),"",D69-F69)</f>
        <v/>
      </c>
    </row>
    <row r="70">
      <c r="A70" s="7" t="n"/>
      <c r="B70" s="7" t="n"/>
      <c r="C70" s="14" t="n"/>
      <c r="D70" s="9">
        <f>IF(A70="","",IF($B$4="partes iguales",ROUND($B$5/COUNTA($A$9:$A$88),2),ROUND($B$5*N(C70)/100,2)))</f>
        <v/>
      </c>
      <c r="E70" s="9">
        <f>IF(A70="","",D70*12)</f>
        <v/>
      </c>
      <c r="F70" s="8" t="n"/>
      <c r="G70" s="9">
        <f>IF(OR(A70="",F70=""),"",D70-F70)</f>
        <v/>
      </c>
    </row>
    <row r="71">
      <c r="A71" s="7" t="n"/>
      <c r="B71" s="7" t="n"/>
      <c r="C71" s="14" t="n"/>
      <c r="D71" s="9">
        <f>IF(A71="","",IF($B$4="partes iguales",ROUND($B$5/COUNTA($A$9:$A$88),2),ROUND($B$5*N(C71)/100,2)))</f>
        <v/>
      </c>
      <c r="E71" s="9">
        <f>IF(A71="","",D71*12)</f>
        <v/>
      </c>
      <c r="F71" s="8" t="n"/>
      <c r="G71" s="9">
        <f>IF(OR(A71="",F71=""),"",D71-F71)</f>
        <v/>
      </c>
    </row>
    <row r="72">
      <c r="A72" s="7" t="n"/>
      <c r="B72" s="7" t="n"/>
      <c r="C72" s="14" t="n"/>
      <c r="D72" s="9">
        <f>IF(A72="","",IF($B$4="partes iguales",ROUND($B$5/COUNTA($A$9:$A$88),2),ROUND($B$5*N(C72)/100,2)))</f>
        <v/>
      </c>
      <c r="E72" s="9">
        <f>IF(A72="","",D72*12)</f>
        <v/>
      </c>
      <c r="F72" s="8" t="n"/>
      <c r="G72" s="9">
        <f>IF(OR(A72="",F72=""),"",D72-F72)</f>
        <v/>
      </c>
    </row>
    <row r="73">
      <c r="A73" s="7" t="n"/>
      <c r="B73" s="7" t="n"/>
      <c r="C73" s="14" t="n"/>
      <c r="D73" s="9">
        <f>IF(A73="","",IF($B$4="partes iguales",ROUND($B$5/COUNTA($A$9:$A$88),2),ROUND($B$5*N(C73)/100,2)))</f>
        <v/>
      </c>
      <c r="E73" s="9">
        <f>IF(A73="","",D73*12)</f>
        <v/>
      </c>
      <c r="F73" s="8" t="n"/>
      <c r="G73" s="9">
        <f>IF(OR(A73="",F73=""),"",D73-F73)</f>
        <v/>
      </c>
    </row>
    <row r="74">
      <c r="A74" s="7" t="n"/>
      <c r="B74" s="7" t="n"/>
      <c r="C74" s="14" t="n"/>
      <c r="D74" s="9">
        <f>IF(A74="","",IF($B$4="partes iguales",ROUND($B$5/COUNTA($A$9:$A$88),2),ROUND($B$5*N(C74)/100,2)))</f>
        <v/>
      </c>
      <c r="E74" s="9">
        <f>IF(A74="","",D74*12)</f>
        <v/>
      </c>
      <c r="F74" s="8" t="n"/>
      <c r="G74" s="9">
        <f>IF(OR(A74="",F74=""),"",D74-F74)</f>
        <v/>
      </c>
    </row>
    <row r="75">
      <c r="A75" s="7" t="n"/>
      <c r="B75" s="7" t="n"/>
      <c r="C75" s="14" t="n"/>
      <c r="D75" s="9">
        <f>IF(A75="","",IF($B$4="partes iguales",ROUND($B$5/COUNTA($A$9:$A$88),2),ROUND($B$5*N(C75)/100,2)))</f>
        <v/>
      </c>
      <c r="E75" s="9">
        <f>IF(A75="","",D75*12)</f>
        <v/>
      </c>
      <c r="F75" s="8" t="n"/>
      <c r="G75" s="9">
        <f>IF(OR(A75="",F75=""),"",D75-F75)</f>
        <v/>
      </c>
    </row>
    <row r="76">
      <c r="A76" s="7" t="n"/>
      <c r="B76" s="7" t="n"/>
      <c r="C76" s="14" t="n"/>
      <c r="D76" s="9">
        <f>IF(A76="","",IF($B$4="partes iguales",ROUND($B$5/COUNTA($A$9:$A$88),2),ROUND($B$5*N(C76)/100,2)))</f>
        <v/>
      </c>
      <c r="E76" s="9">
        <f>IF(A76="","",D76*12)</f>
        <v/>
      </c>
      <c r="F76" s="8" t="n"/>
      <c r="G76" s="9">
        <f>IF(OR(A76="",F76=""),"",D76-F76)</f>
        <v/>
      </c>
    </row>
    <row r="77">
      <c r="A77" s="7" t="n"/>
      <c r="B77" s="7" t="n"/>
      <c r="C77" s="14" t="n"/>
      <c r="D77" s="9">
        <f>IF(A77="","",IF($B$4="partes iguales",ROUND($B$5/COUNTA($A$9:$A$88),2),ROUND($B$5*N(C77)/100,2)))</f>
        <v/>
      </c>
      <c r="E77" s="9">
        <f>IF(A77="","",D77*12)</f>
        <v/>
      </c>
      <c r="F77" s="8" t="n"/>
      <c r="G77" s="9">
        <f>IF(OR(A77="",F77=""),"",D77-F77)</f>
        <v/>
      </c>
    </row>
    <row r="78">
      <c r="A78" s="7" t="n"/>
      <c r="B78" s="7" t="n"/>
      <c r="C78" s="14" t="n"/>
      <c r="D78" s="9">
        <f>IF(A78="","",IF($B$4="partes iguales",ROUND($B$5/COUNTA($A$9:$A$88),2),ROUND($B$5*N(C78)/100,2)))</f>
        <v/>
      </c>
      <c r="E78" s="9">
        <f>IF(A78="","",D78*12)</f>
        <v/>
      </c>
      <c r="F78" s="8" t="n"/>
      <c r="G78" s="9">
        <f>IF(OR(A78="",F78=""),"",D78-F78)</f>
        <v/>
      </c>
    </row>
    <row r="79">
      <c r="A79" s="7" t="n"/>
      <c r="B79" s="7" t="n"/>
      <c r="C79" s="14" t="n"/>
      <c r="D79" s="9">
        <f>IF(A79="","",IF($B$4="partes iguales",ROUND($B$5/COUNTA($A$9:$A$88),2),ROUND($B$5*N(C79)/100,2)))</f>
        <v/>
      </c>
      <c r="E79" s="9">
        <f>IF(A79="","",D79*12)</f>
        <v/>
      </c>
      <c r="F79" s="8" t="n"/>
      <c r="G79" s="9">
        <f>IF(OR(A79="",F79=""),"",D79-F79)</f>
        <v/>
      </c>
    </row>
    <row r="80">
      <c r="A80" s="7" t="n"/>
      <c r="B80" s="7" t="n"/>
      <c r="C80" s="14" t="n"/>
      <c r="D80" s="9">
        <f>IF(A80="","",IF($B$4="partes iguales",ROUND($B$5/COUNTA($A$9:$A$88),2),ROUND($B$5*N(C80)/100,2)))</f>
        <v/>
      </c>
      <c r="E80" s="9">
        <f>IF(A80="","",D80*12)</f>
        <v/>
      </c>
      <c r="F80" s="8" t="n"/>
      <c r="G80" s="9">
        <f>IF(OR(A80="",F80=""),"",D80-F80)</f>
        <v/>
      </c>
    </row>
    <row r="81">
      <c r="A81" s="7" t="n"/>
      <c r="B81" s="7" t="n"/>
      <c r="C81" s="14" t="n"/>
      <c r="D81" s="9">
        <f>IF(A81="","",IF($B$4="partes iguales",ROUND($B$5/COUNTA($A$9:$A$88),2),ROUND($B$5*N(C81)/100,2)))</f>
        <v/>
      </c>
      <c r="E81" s="9">
        <f>IF(A81="","",D81*12)</f>
        <v/>
      </c>
      <c r="F81" s="8" t="n"/>
      <c r="G81" s="9">
        <f>IF(OR(A81="",F81=""),"",D81-F81)</f>
        <v/>
      </c>
    </row>
    <row r="82">
      <c r="A82" s="7" t="n"/>
      <c r="B82" s="7" t="n"/>
      <c r="C82" s="14" t="n"/>
      <c r="D82" s="9">
        <f>IF(A82="","",IF($B$4="partes iguales",ROUND($B$5/COUNTA($A$9:$A$88),2),ROUND($B$5*N(C82)/100,2)))</f>
        <v/>
      </c>
      <c r="E82" s="9">
        <f>IF(A82="","",D82*12)</f>
        <v/>
      </c>
      <c r="F82" s="8" t="n"/>
      <c r="G82" s="9">
        <f>IF(OR(A82="",F82=""),"",D82-F82)</f>
        <v/>
      </c>
    </row>
    <row r="83">
      <c r="A83" s="7" t="n"/>
      <c r="B83" s="7" t="n"/>
      <c r="C83" s="14" t="n"/>
      <c r="D83" s="9">
        <f>IF(A83="","",IF($B$4="partes iguales",ROUND($B$5/COUNTA($A$9:$A$88),2),ROUND($B$5*N(C83)/100,2)))</f>
        <v/>
      </c>
      <c r="E83" s="9">
        <f>IF(A83="","",D83*12)</f>
        <v/>
      </c>
      <c r="F83" s="8" t="n"/>
      <c r="G83" s="9">
        <f>IF(OR(A83="",F83=""),"",D83-F83)</f>
        <v/>
      </c>
    </row>
    <row r="84">
      <c r="A84" s="7" t="n"/>
      <c r="B84" s="7" t="n"/>
      <c r="C84" s="14" t="n"/>
      <c r="D84" s="9">
        <f>IF(A84="","",IF($B$4="partes iguales",ROUND($B$5/COUNTA($A$9:$A$88),2),ROUND($B$5*N(C84)/100,2)))</f>
        <v/>
      </c>
      <c r="E84" s="9">
        <f>IF(A84="","",D84*12)</f>
        <v/>
      </c>
      <c r="F84" s="8" t="n"/>
      <c r="G84" s="9">
        <f>IF(OR(A84="",F84=""),"",D84-F84)</f>
        <v/>
      </c>
    </row>
    <row r="85">
      <c r="A85" s="7" t="n"/>
      <c r="B85" s="7" t="n"/>
      <c r="C85" s="14" t="n"/>
      <c r="D85" s="9">
        <f>IF(A85="","",IF($B$4="partes iguales",ROUND($B$5/COUNTA($A$9:$A$88),2),ROUND($B$5*N(C85)/100,2)))</f>
        <v/>
      </c>
      <c r="E85" s="9">
        <f>IF(A85="","",D85*12)</f>
        <v/>
      </c>
      <c r="F85" s="8" t="n"/>
      <c r="G85" s="9">
        <f>IF(OR(A85="",F85=""),"",D85-F85)</f>
        <v/>
      </c>
    </row>
    <row r="86">
      <c r="A86" s="7" t="n"/>
      <c r="B86" s="7" t="n"/>
      <c r="C86" s="14" t="n"/>
      <c r="D86" s="9">
        <f>IF(A86="","",IF($B$4="partes iguales",ROUND($B$5/COUNTA($A$9:$A$88),2),ROUND($B$5*N(C86)/100,2)))</f>
        <v/>
      </c>
      <c r="E86" s="9">
        <f>IF(A86="","",D86*12)</f>
        <v/>
      </c>
      <c r="F86" s="8" t="n"/>
      <c r="G86" s="9">
        <f>IF(OR(A86="",F86=""),"",D86-F86)</f>
        <v/>
      </c>
    </row>
    <row r="87">
      <c r="A87" s="7" t="n"/>
      <c r="B87" s="7" t="n"/>
      <c r="C87" s="14" t="n"/>
      <c r="D87" s="9">
        <f>IF(A87="","",IF($B$4="partes iguales",ROUND($B$5/COUNTA($A$9:$A$88),2),ROUND($B$5*N(C87)/100,2)))</f>
        <v/>
      </c>
      <c r="E87" s="9">
        <f>IF(A87="","",D87*12)</f>
        <v/>
      </c>
      <c r="F87" s="8" t="n"/>
      <c r="G87" s="9">
        <f>IF(OR(A87="",F87=""),"",D87-F87)</f>
        <v/>
      </c>
    </row>
    <row r="88">
      <c r="A88" s="7" t="n"/>
      <c r="B88" s="7" t="n"/>
      <c r="C88" s="14" t="n"/>
      <c r="D88" s="9">
        <f>IF(A88="","",IF($B$4="partes iguales",ROUND($B$5/COUNTA($A$9:$A$88),2),ROUND($B$5*N(C88)/100,2)))</f>
        <v/>
      </c>
      <c r="E88" s="9">
        <f>IF(A88="","",D88*12)</f>
        <v/>
      </c>
      <c r="F88" s="8" t="n"/>
      <c r="G88" s="9">
        <f>IF(OR(A88="",F88=""),"",D88-F88)</f>
        <v/>
      </c>
    </row>
    <row r="90">
      <c r="A90" s="10" t="inlineStr">
        <is>
          <t>Total</t>
        </is>
      </c>
      <c r="D90" s="11">
        <f>SUM(D9:D88)</f>
        <v/>
      </c>
    </row>
  </sheetData>
  <dataValidations count="1">
    <dataValidation sqref="B4" showDropDown="0" showInputMessage="0" showErrorMessage="0" allowBlank="0" type="list">
      <formula1>"indiviso,partes iguales"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04" customWidth="1" min="1" max="1"/>
  </cols>
  <sheetData>
    <row r="1">
      <c r="A1" s="15" t="inlineStr">
        <is>
          <t>Cómo se usa esta hoja</t>
        </is>
      </c>
    </row>
    <row r="3" ht="15" customHeight="1">
      <c r="A3" s="16" t="inlineStr">
        <is>
          <t>La cuota no se inventa: sale del presupuesto anual que aprueba la asamblea. Esta hoja hace</t>
        </is>
      </c>
    </row>
    <row r="4" ht="15" customHeight="1">
      <c r="A4" s="16" t="inlineStr">
        <is>
          <t>las dos cuentas en orden: cuánto cuesta operar el condominio y cuánto le toca a cada unidad.</t>
        </is>
      </c>
    </row>
    <row r="5" ht="15" customHeight="1">
      <c r="A5" s="16" t="inlineStr"/>
    </row>
    <row r="6" ht="15" customHeight="1">
      <c r="A6" s="16" t="inlineStr">
        <is>
          <t>Presupuesto: un renglón por rubro con su gasto mensual. Usa el promedio de los últimos doce</t>
        </is>
      </c>
    </row>
    <row r="7" ht="15" customHeight="1">
      <c r="A7" s="16" t="inlineStr">
        <is>
          <t>recibos, no el del mes más barato. El fondo de reserva es un porcentaje encima del gasto.</t>
        </is>
      </c>
    </row>
    <row r="8" ht="15" customHeight="1">
      <c r="A8" s="16" t="inlineStr"/>
    </row>
    <row r="9" ht="15" customHeight="1">
      <c r="A9" s="16" t="inlineStr">
        <is>
          <t>Cuotas: el indiviso de cada unidad viene en la escritura constitutiva del condominio, no se</t>
        </is>
      </c>
    </row>
    <row r="10" ht="15" customHeight="1">
      <c r="A10" s="16" t="inlineStr">
        <is>
          <t>calcula ni se negocia. Si los indivisos no suman 100, el presupuesto queda corto o sobra, y</t>
        </is>
      </c>
    </row>
    <row r="11" ht="15" customHeight="1">
      <c r="A11" s="16" t="inlineStr">
        <is>
          <t>la hoja lo avisa arriba. Partes iguales sólo si el reglamento así lo dice.</t>
        </is>
      </c>
    </row>
    <row r="12" ht="15" customHeight="1">
      <c r="A12" s="16" t="inlineStr"/>
    </row>
    <row r="13" ht="15" customHeight="1">
      <c r="A13" s="16" t="inlineStr">
        <is>
          <t>La columna diferencia compara la cuota nueva contra la que se cobra hoy. Es lo que la</t>
        </is>
      </c>
    </row>
    <row r="14" ht="15" customHeight="1">
      <c r="A14" s="16" t="inlineStr">
        <is>
          <t>asamblea va a preguntar, así que conviene llevarla ya hecha.</t>
        </is>
      </c>
    </row>
    <row r="15" ht="15" customHeight="1">
      <c r="A15" s="16" t="inlineStr"/>
    </row>
    <row r="16" ht="15" customHeight="1">
      <c r="A16" s="16" t="inlineStr">
        <is>
          <t>Esta hoja no sustituye lo que diga la ley de condominios de tu estado ni el reglamento.</t>
        </is>
      </c>
    </row>
    <row r="17" ht="15" customHeight="1">
      <c r="A17" s="16" t="inlineStr">
        <is>
          <t>Con la cuota aprobada, la lista de unidades se sube a Makatea y el aviso de cada mes sale solo.</t>
        </is>
      </c>
    </row>
    <row r="19">
      <c r="A19" s="17" t="inlineStr">
        <is>
          <t>Makatea recuerda, registra y comunica. No mueve dinero.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2026-10-12T22:07:48Z</dcterms:created>
  <dcterms:modified xmlns:dcterms="http://purl.org/dc/terms/" xmlns:xsi="http://www.w3.org/2001/XMLSchema-instance" xsi:type="dcterms:W3CDTF">2026-10-12T22:07:48Z</dcterms:modified>
</cp:coreProperties>
</file>