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no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A2B2A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14" customWidth="1" min="4" max="4"/>
    <col width="14" customWidth="1" min="5" max="5"/>
    <col width="16" customWidth="1" min="6" max="6"/>
    <col width="11" customWidth="1" min="7" max="7"/>
    <col width="14" customWidth="1" min="8" max="8"/>
    <col width="14" customWidth="1" min="9" max="9"/>
    <col width="15" customWidth="1" min="10" max="10"/>
    <col width="12" customWidth="1" min="11" max="11"/>
    <col width="22" customWidth="1" min="12" max="12"/>
    <col width="30" customWidth="1" min="13" max="13"/>
    <col width="26" customWidth="1" min="15" max="15"/>
    <col width="10" customWidth="1" min="16" max="16"/>
  </cols>
  <sheetData>
    <row r="1">
      <c r="A1" s="1" t="inlineStr">
        <is>
          <t>cliente</t>
        </is>
      </c>
      <c r="B1" s="1" t="inlineStr">
        <is>
          <t>uuid_de_la_factura</t>
        </is>
      </c>
      <c r="C1" s="1" t="inlineStr">
        <is>
          <t>total_de_la_factura</t>
        </is>
      </c>
      <c r="D1" s="1" t="inlineStr">
        <is>
          <t>fecha_del_abono</t>
        </is>
      </c>
      <c r="E1" s="1" t="inlineStr">
        <is>
          <t>monto_del_abono</t>
        </is>
      </c>
      <c r="F1" s="1" t="inlineStr">
        <is>
          <t>forma_de_pago</t>
        </is>
      </c>
      <c r="G1" s="1" t="inlineStr">
        <is>
          <t>parcialidad</t>
        </is>
      </c>
      <c r="H1" s="1" t="inlineStr">
        <is>
          <t>saldo_anterior</t>
        </is>
      </c>
      <c r="I1" s="1" t="inlineStr">
        <is>
          <t>saldo_insoluto</t>
        </is>
      </c>
      <c r="J1" s="1" t="inlineStr">
        <is>
          <t>limite_para_el_complemento</t>
        </is>
      </c>
      <c r="K1" s="1" t="inlineStr">
        <is>
          <t>complemento_emitido</t>
        </is>
      </c>
      <c r="L1" s="1" t="inlineStr">
        <is>
          <t>uuid_del_complemento</t>
        </is>
      </c>
      <c r="M1" s="1" t="inlineStr">
        <is>
          <t>estado</t>
        </is>
      </c>
      <c r="O1" s="2" t="inlineStr">
        <is>
          <t>Resumen</t>
        </is>
      </c>
    </row>
    <row r="2">
      <c r="A2" t="inlineStr">
        <is>
          <t>Ferretería del Centro</t>
        </is>
      </c>
      <c r="B2" t="inlineStr">
        <is>
          <t>A1B2C3D4-0001</t>
        </is>
      </c>
      <c r="C2" s="3" t="n">
        <v>58000</v>
      </c>
      <c r="D2" s="4" t="n">
        <v>46259</v>
      </c>
      <c r="E2" s="3" t="n">
        <v>20000</v>
      </c>
      <c r="F2" t="inlineStr">
        <is>
          <t>03 Transferencia</t>
        </is>
      </c>
      <c r="G2">
        <f>IF(B2="","",COUNTIF($B$2:B2,B2))</f>
        <v/>
      </c>
      <c r="H2" s="3">
        <f>IF(B2="","",C2-SUMIF($B$1:B1,B2,$E$1:E1))</f>
        <v/>
      </c>
      <c r="I2" s="3">
        <f>IF(B2="","",H2-E2)</f>
        <v/>
      </c>
      <c r="J2" s="4">
        <f>IF(D2="","",EOMONTH(D2,0)+5)</f>
        <v/>
      </c>
      <c r="K2" t="inlineStr">
        <is>
          <t>sí</t>
        </is>
      </c>
      <c r="L2" t="inlineStr">
        <is>
          <t>E5F6-0101</t>
        </is>
      </c>
      <c r="M2">
        <f>IF(D2="","",IF(K2="sí","Emitido",IF(TODAY()&gt;J2,"Vencido: emítelo hoy","Pendiente: faltan "&amp;(J2-TODAY())&amp;" días")))</f>
        <v/>
      </c>
      <c r="O2" s="5" t="inlineStr">
        <is>
          <t>Complementos pendientes</t>
        </is>
      </c>
      <c r="P2" s="6">
        <f>COUNTIF($M$2:$M$301,"Pendiente*")</f>
        <v/>
      </c>
    </row>
    <row r="3">
      <c r="A3" t="inlineStr">
        <is>
          <t>Ferretería del Centro</t>
        </is>
      </c>
      <c r="B3" t="inlineStr">
        <is>
          <t>A1B2C3D4-0001</t>
        </is>
      </c>
      <c r="C3" s="3" t="n">
        <v>58000</v>
      </c>
      <c r="D3" s="4" t="n">
        <v>46275</v>
      </c>
      <c r="E3" s="3" t="n">
        <v>20000</v>
      </c>
      <c r="F3" t="inlineStr">
        <is>
          <t>03 Transferencia</t>
        </is>
      </c>
      <c r="G3">
        <f>IF(B3="","",COUNTIF($B$2:B3,B3))</f>
        <v/>
      </c>
      <c r="H3" s="3">
        <f>IF(B3="","",C3-SUMIF($B$1:B2,B3,$E$1:E2))</f>
        <v/>
      </c>
      <c r="I3" s="3">
        <f>IF(B3="","",H3-E3)</f>
        <v/>
      </c>
      <c r="J3" s="4">
        <f>IF(D3="","",EOMONTH(D3,0)+5)</f>
        <v/>
      </c>
      <c r="K3" t="inlineStr">
        <is>
          <t>no</t>
        </is>
      </c>
      <c r="L3" t="inlineStr"/>
      <c r="M3">
        <f>IF(D3="","",IF(K3="sí","Emitido",IF(TODAY()&gt;J3,"Vencido: emítelo hoy","Pendiente: faltan "&amp;(J3-TODAY())&amp;" días")))</f>
        <v/>
      </c>
      <c r="O3" s="5" t="inlineStr">
        <is>
          <t>Vencidos (pasó el día 5)</t>
        </is>
      </c>
      <c r="P3" s="6">
        <f>COUNTIF($M$2:$M$301,"Vencido*")</f>
        <v/>
      </c>
    </row>
    <row r="4">
      <c r="A4" t="inlineStr">
        <is>
          <t>Ferretería del Centro</t>
        </is>
      </c>
      <c r="B4" t="inlineStr">
        <is>
          <t>A1B2C3D4-0001</t>
        </is>
      </c>
      <c r="C4" s="3" t="n">
        <v>58000</v>
      </c>
      <c r="D4" s="4" t="n">
        <v>46291</v>
      </c>
      <c r="E4" s="3" t="n">
        <v>18000</v>
      </c>
      <c r="F4" t="inlineStr">
        <is>
          <t>02 Cheque</t>
        </is>
      </c>
      <c r="G4">
        <f>IF(B4="","",COUNTIF($B$2:B4,B4))</f>
        <v/>
      </c>
      <c r="H4" s="3">
        <f>IF(B4="","",C4-SUMIF($B$1:B3,B4,$E$1:E3))</f>
        <v/>
      </c>
      <c r="I4" s="3">
        <f>IF(B4="","",H4-E4)</f>
        <v/>
      </c>
      <c r="J4" s="4">
        <f>IF(D4="","",EOMONTH(D4,0)+5)</f>
        <v/>
      </c>
      <c r="K4" t="inlineStr">
        <is>
          <t>no</t>
        </is>
      </c>
      <c r="L4" t="inlineStr"/>
      <c r="M4">
        <f>IF(D4="","",IF(K4="sí","Emitido",IF(TODAY()&gt;J4,"Vencido: emítelo hoy","Pendiente: faltan "&amp;(J4-TODAY())&amp;" días")))</f>
        <v/>
      </c>
      <c r="O4" s="5" t="inlineStr">
        <is>
          <t>Emitidos</t>
        </is>
      </c>
      <c r="P4" s="6">
        <f>COUNTIF($M$2:$M$301,"Emitido")</f>
        <v/>
      </c>
    </row>
    <row r="5">
      <c r="A5" t="inlineStr">
        <is>
          <t>Refrigeración Norte</t>
        </is>
      </c>
      <c r="B5" t="inlineStr">
        <is>
          <t>F9E8D7C6-0002</t>
        </is>
      </c>
      <c r="C5" s="3" t="n">
        <v>34800</v>
      </c>
      <c r="D5" s="4" t="n">
        <v>46285</v>
      </c>
      <c r="E5" s="3" t="n">
        <v>10000</v>
      </c>
      <c r="F5" t="inlineStr">
        <is>
          <t>01 Efectivo</t>
        </is>
      </c>
      <c r="G5">
        <f>IF(B5="","",COUNTIF($B$2:B5,B5))</f>
        <v/>
      </c>
      <c r="H5" s="3">
        <f>IF(B5="","",C5-SUMIF($B$1:B4,B5,$E$1:E4))</f>
        <v/>
      </c>
      <c r="I5" s="3">
        <f>IF(B5="","",H5-E5)</f>
        <v/>
      </c>
      <c r="J5" s="4">
        <f>IF(D5="","",EOMONTH(D5,0)+5)</f>
        <v/>
      </c>
      <c r="K5" t="inlineStr">
        <is>
          <t>no</t>
        </is>
      </c>
      <c r="L5" t="inlineStr"/>
      <c r="M5">
        <f>IF(D5="","",IF(K5="sí","Emitido",IF(TODAY()&gt;J5,"Vencido: emítelo hoy","Pendiente: faltan "&amp;(J5-TODAY())&amp;" días")))</f>
        <v/>
      </c>
    </row>
    <row r="6">
      <c r="C6" s="3" t="n"/>
      <c r="D6" s="4" t="n"/>
      <c r="E6" s="3" t="n"/>
      <c r="G6">
        <f>IF(B6="","",COUNTIF($B$2:B6,B6))</f>
        <v/>
      </c>
      <c r="H6" s="3">
        <f>IF(B6="","",C6-SUMIF($B$1:B5,B6,$E$1:E5))</f>
        <v/>
      </c>
      <c r="I6" s="3">
        <f>IF(B6="","",H6-E6)</f>
        <v/>
      </c>
      <c r="J6" s="4">
        <f>IF(D6="","",EOMONTH(D6,0)+5)</f>
        <v/>
      </c>
      <c r="M6">
        <f>IF(D6="","",IF(K6="sí","Emitido",IF(TODAY()&gt;J6,"Vencido: emítelo hoy","Pendiente: faltan "&amp;(J6-TODAY())&amp;" días")))</f>
        <v/>
      </c>
    </row>
    <row r="7">
      <c r="C7" s="3" t="n"/>
      <c r="D7" s="4" t="n"/>
      <c r="E7" s="3" t="n"/>
      <c r="G7">
        <f>IF(B7="","",COUNTIF($B$2:B7,B7))</f>
        <v/>
      </c>
      <c r="H7" s="3">
        <f>IF(B7="","",C7-SUMIF($B$1:B6,B7,$E$1:E6))</f>
        <v/>
      </c>
      <c r="I7" s="3">
        <f>IF(B7="","",H7-E7)</f>
        <v/>
      </c>
      <c r="J7" s="4">
        <f>IF(D7="","",EOMONTH(D7,0)+5)</f>
        <v/>
      </c>
      <c r="M7">
        <f>IF(D7="","",IF(K7="sí","Emitido",IF(TODAY()&gt;J7,"Vencido: emítelo hoy","Pendiente: faltan "&amp;(J7-TODAY())&amp;" días")))</f>
        <v/>
      </c>
    </row>
    <row r="8">
      <c r="C8" s="3" t="n"/>
      <c r="D8" s="4" t="n"/>
      <c r="E8" s="3" t="n"/>
      <c r="G8">
        <f>IF(B8="","",COUNTIF($B$2:B8,B8))</f>
        <v/>
      </c>
      <c r="H8" s="3">
        <f>IF(B8="","",C8-SUMIF($B$1:B7,B8,$E$1:E7))</f>
        <v/>
      </c>
      <c r="I8" s="3">
        <f>IF(B8="","",H8-E8)</f>
        <v/>
      </c>
      <c r="J8" s="4">
        <f>IF(D8="","",EOMONTH(D8,0)+5)</f>
        <v/>
      </c>
      <c r="M8">
        <f>IF(D8="","",IF(K8="sí","Emitido",IF(TODAY()&gt;J8,"Vencido: emítelo hoy","Pendiente: faltan "&amp;(J8-TODAY())&amp;" días")))</f>
        <v/>
      </c>
    </row>
    <row r="9">
      <c r="C9" s="3" t="n"/>
      <c r="D9" s="4" t="n"/>
      <c r="E9" s="3" t="n"/>
      <c r="G9">
        <f>IF(B9="","",COUNTIF($B$2:B9,B9))</f>
        <v/>
      </c>
      <c r="H9" s="3">
        <f>IF(B9="","",C9-SUMIF($B$1:B8,B9,$E$1:E8))</f>
        <v/>
      </c>
      <c r="I9" s="3">
        <f>IF(B9="","",H9-E9)</f>
        <v/>
      </c>
      <c r="J9" s="4">
        <f>IF(D9="","",EOMONTH(D9,0)+5)</f>
        <v/>
      </c>
      <c r="M9">
        <f>IF(D9="","",IF(K9="sí","Emitido",IF(TODAY()&gt;J9,"Vencido: emítelo hoy","Pendiente: faltan "&amp;(J9-TODAY())&amp;" días")))</f>
        <v/>
      </c>
    </row>
    <row r="10">
      <c r="C10" s="3" t="n"/>
      <c r="D10" s="4" t="n"/>
      <c r="E10" s="3" t="n"/>
      <c r="G10">
        <f>IF(B10="","",COUNTIF($B$2:B10,B10))</f>
        <v/>
      </c>
      <c r="H10" s="3">
        <f>IF(B10="","",C10-SUMIF($B$1:B9,B10,$E$1:E9))</f>
        <v/>
      </c>
      <c r="I10" s="3">
        <f>IF(B10="","",H10-E10)</f>
        <v/>
      </c>
      <c r="J10" s="4">
        <f>IF(D10="","",EOMONTH(D10,0)+5)</f>
        <v/>
      </c>
      <c r="M10">
        <f>IF(D10="","",IF(K10="sí","Emitido",IF(TODAY()&gt;J10,"Vencido: emítelo hoy","Pendiente: faltan "&amp;(J10-TODAY())&amp;" días")))</f>
        <v/>
      </c>
    </row>
    <row r="11">
      <c r="C11" s="3" t="n"/>
      <c r="D11" s="4" t="n"/>
      <c r="E11" s="3" t="n"/>
      <c r="G11">
        <f>IF(B11="","",COUNTIF($B$2:B11,B11))</f>
        <v/>
      </c>
      <c r="H11" s="3">
        <f>IF(B11="","",C11-SUMIF($B$1:B10,B11,$E$1:E10))</f>
        <v/>
      </c>
      <c r="I11" s="3">
        <f>IF(B11="","",H11-E11)</f>
        <v/>
      </c>
      <c r="J11" s="4">
        <f>IF(D11="","",EOMONTH(D11,0)+5)</f>
        <v/>
      </c>
      <c r="M11">
        <f>IF(D11="","",IF(K11="sí","Emitido",IF(TODAY()&gt;J11,"Vencido: emítelo hoy","Pendiente: faltan "&amp;(J11-TODAY())&amp;" días")))</f>
        <v/>
      </c>
    </row>
    <row r="12">
      <c r="C12" s="3" t="n"/>
      <c r="D12" s="4" t="n"/>
      <c r="E12" s="3" t="n"/>
      <c r="G12">
        <f>IF(B12="","",COUNTIF($B$2:B12,B12))</f>
        <v/>
      </c>
      <c r="H12" s="3">
        <f>IF(B12="","",C12-SUMIF($B$1:B11,B12,$E$1:E11))</f>
        <v/>
      </c>
      <c r="I12" s="3">
        <f>IF(B12="","",H12-E12)</f>
        <v/>
      </c>
      <c r="J12" s="4">
        <f>IF(D12="","",EOMONTH(D12,0)+5)</f>
        <v/>
      </c>
      <c r="M12">
        <f>IF(D12="","",IF(K12="sí","Emitido",IF(TODAY()&gt;J12,"Vencido: emítelo hoy","Pendiente: faltan "&amp;(J12-TODAY())&amp;" días")))</f>
        <v/>
      </c>
    </row>
    <row r="13">
      <c r="C13" s="3" t="n"/>
      <c r="D13" s="4" t="n"/>
      <c r="E13" s="3" t="n"/>
      <c r="G13">
        <f>IF(B13="","",COUNTIF($B$2:B13,B13))</f>
        <v/>
      </c>
      <c r="H13" s="3">
        <f>IF(B13="","",C13-SUMIF($B$1:B12,B13,$E$1:E12))</f>
        <v/>
      </c>
      <c r="I13" s="3">
        <f>IF(B13="","",H13-E13)</f>
        <v/>
      </c>
      <c r="J13" s="4">
        <f>IF(D13="","",EOMONTH(D13,0)+5)</f>
        <v/>
      </c>
      <c r="M13">
        <f>IF(D13="","",IF(K13="sí","Emitido",IF(TODAY()&gt;J13,"Vencido: emítelo hoy","Pendiente: faltan "&amp;(J13-TODAY())&amp;" días")))</f>
        <v/>
      </c>
    </row>
    <row r="14">
      <c r="C14" s="3" t="n"/>
      <c r="D14" s="4" t="n"/>
      <c r="E14" s="3" t="n"/>
      <c r="G14">
        <f>IF(B14="","",COUNTIF($B$2:B14,B14))</f>
        <v/>
      </c>
      <c r="H14" s="3">
        <f>IF(B14="","",C14-SUMIF($B$1:B13,B14,$E$1:E13))</f>
        <v/>
      </c>
      <c r="I14" s="3">
        <f>IF(B14="","",H14-E14)</f>
        <v/>
      </c>
      <c r="J14" s="4">
        <f>IF(D14="","",EOMONTH(D14,0)+5)</f>
        <v/>
      </c>
      <c r="M14">
        <f>IF(D14="","",IF(K14="sí","Emitido",IF(TODAY()&gt;J14,"Vencido: emítelo hoy","Pendiente: faltan "&amp;(J14-TODAY())&amp;" días")))</f>
        <v/>
      </c>
    </row>
    <row r="15">
      <c r="C15" s="3" t="n"/>
      <c r="D15" s="4" t="n"/>
      <c r="E15" s="3" t="n"/>
      <c r="G15">
        <f>IF(B15="","",COUNTIF($B$2:B15,B15))</f>
        <v/>
      </c>
      <c r="H15" s="3">
        <f>IF(B15="","",C15-SUMIF($B$1:B14,B15,$E$1:E14))</f>
        <v/>
      </c>
      <c r="I15" s="3">
        <f>IF(B15="","",H15-E15)</f>
        <v/>
      </c>
      <c r="J15" s="4">
        <f>IF(D15="","",EOMONTH(D15,0)+5)</f>
        <v/>
      </c>
      <c r="M15">
        <f>IF(D15="","",IF(K15="sí","Emitido",IF(TODAY()&gt;J15,"Vencido: emítelo hoy","Pendiente: faltan "&amp;(J15-TODAY())&amp;" días")))</f>
        <v/>
      </c>
    </row>
    <row r="16">
      <c r="C16" s="3" t="n"/>
      <c r="D16" s="4" t="n"/>
      <c r="E16" s="3" t="n"/>
      <c r="G16">
        <f>IF(B16="","",COUNTIF($B$2:B16,B16))</f>
        <v/>
      </c>
      <c r="H16" s="3">
        <f>IF(B16="","",C16-SUMIF($B$1:B15,B16,$E$1:E15))</f>
        <v/>
      </c>
      <c r="I16" s="3">
        <f>IF(B16="","",H16-E16)</f>
        <v/>
      </c>
      <c r="J16" s="4">
        <f>IF(D16="","",EOMONTH(D16,0)+5)</f>
        <v/>
      </c>
      <c r="M16">
        <f>IF(D16="","",IF(K16="sí","Emitido",IF(TODAY()&gt;J16,"Vencido: emítelo hoy","Pendiente: faltan "&amp;(J16-TODAY())&amp;" días")))</f>
        <v/>
      </c>
    </row>
    <row r="17">
      <c r="C17" s="3" t="n"/>
      <c r="D17" s="4" t="n"/>
      <c r="E17" s="3" t="n"/>
      <c r="G17">
        <f>IF(B17="","",COUNTIF($B$2:B17,B17))</f>
        <v/>
      </c>
      <c r="H17" s="3">
        <f>IF(B17="","",C17-SUMIF($B$1:B16,B17,$E$1:E16))</f>
        <v/>
      </c>
      <c r="I17" s="3">
        <f>IF(B17="","",H17-E17)</f>
        <v/>
      </c>
      <c r="J17" s="4">
        <f>IF(D17="","",EOMONTH(D17,0)+5)</f>
        <v/>
      </c>
      <c r="M17">
        <f>IF(D17="","",IF(K17="sí","Emitido",IF(TODAY()&gt;J17,"Vencido: emítelo hoy","Pendiente: faltan "&amp;(J17-TODAY())&amp;" días")))</f>
        <v/>
      </c>
    </row>
    <row r="18">
      <c r="C18" s="3" t="n"/>
      <c r="D18" s="4" t="n"/>
      <c r="E18" s="3" t="n"/>
      <c r="G18">
        <f>IF(B18="","",COUNTIF($B$2:B18,B18))</f>
        <v/>
      </c>
      <c r="H18" s="3">
        <f>IF(B18="","",C18-SUMIF($B$1:B17,B18,$E$1:E17))</f>
        <v/>
      </c>
      <c r="I18" s="3">
        <f>IF(B18="","",H18-E18)</f>
        <v/>
      </c>
      <c r="J18" s="4">
        <f>IF(D18="","",EOMONTH(D18,0)+5)</f>
        <v/>
      </c>
      <c r="M18">
        <f>IF(D18="","",IF(K18="sí","Emitido",IF(TODAY()&gt;J18,"Vencido: emítelo hoy","Pendiente: faltan "&amp;(J18-TODAY())&amp;" días")))</f>
        <v/>
      </c>
    </row>
    <row r="19">
      <c r="C19" s="3" t="n"/>
      <c r="D19" s="4" t="n"/>
      <c r="E19" s="3" t="n"/>
      <c r="G19">
        <f>IF(B19="","",COUNTIF($B$2:B19,B19))</f>
        <v/>
      </c>
      <c r="H19" s="3">
        <f>IF(B19="","",C19-SUMIF($B$1:B18,B19,$E$1:E18))</f>
        <v/>
      </c>
      <c r="I19" s="3">
        <f>IF(B19="","",H19-E19)</f>
        <v/>
      </c>
      <c r="J19" s="4">
        <f>IF(D19="","",EOMONTH(D19,0)+5)</f>
        <v/>
      </c>
      <c r="M19">
        <f>IF(D19="","",IF(K19="sí","Emitido",IF(TODAY()&gt;J19,"Vencido: emítelo hoy","Pendiente: faltan "&amp;(J19-TODAY())&amp;" días")))</f>
        <v/>
      </c>
    </row>
    <row r="20">
      <c r="C20" s="3" t="n"/>
      <c r="D20" s="4" t="n"/>
      <c r="E20" s="3" t="n"/>
      <c r="G20">
        <f>IF(B20="","",COUNTIF($B$2:B20,B20))</f>
        <v/>
      </c>
      <c r="H20" s="3">
        <f>IF(B20="","",C20-SUMIF($B$1:B19,B20,$E$1:E19))</f>
        <v/>
      </c>
      <c r="I20" s="3">
        <f>IF(B20="","",H20-E20)</f>
        <v/>
      </c>
      <c r="J20" s="4">
        <f>IF(D20="","",EOMONTH(D20,0)+5)</f>
        <v/>
      </c>
      <c r="M20">
        <f>IF(D20="","",IF(K20="sí","Emitido",IF(TODAY()&gt;J20,"Vencido: emítelo hoy","Pendiente: faltan "&amp;(J20-TODAY())&amp;" días")))</f>
        <v/>
      </c>
    </row>
    <row r="21">
      <c r="C21" s="3" t="n"/>
      <c r="D21" s="4" t="n"/>
      <c r="E21" s="3" t="n"/>
      <c r="G21">
        <f>IF(B21="","",COUNTIF($B$2:B21,B21))</f>
        <v/>
      </c>
      <c r="H21" s="3">
        <f>IF(B21="","",C21-SUMIF($B$1:B20,B21,$E$1:E20))</f>
        <v/>
      </c>
      <c r="I21" s="3">
        <f>IF(B21="","",H21-E21)</f>
        <v/>
      </c>
      <c r="J21" s="4">
        <f>IF(D21="","",EOMONTH(D21,0)+5)</f>
        <v/>
      </c>
      <c r="M21">
        <f>IF(D21="","",IF(K21="sí","Emitido",IF(TODAY()&gt;J21,"Vencido: emítelo hoy","Pendiente: faltan "&amp;(J21-TODAY())&amp;" días")))</f>
        <v/>
      </c>
    </row>
    <row r="22">
      <c r="C22" s="3" t="n"/>
      <c r="D22" s="4" t="n"/>
      <c r="E22" s="3" t="n"/>
      <c r="G22">
        <f>IF(B22="","",COUNTIF($B$2:B22,B22))</f>
        <v/>
      </c>
      <c r="H22" s="3">
        <f>IF(B22="","",C22-SUMIF($B$1:B21,B22,$E$1:E21))</f>
        <v/>
      </c>
      <c r="I22" s="3">
        <f>IF(B22="","",H22-E22)</f>
        <v/>
      </c>
      <c r="J22" s="4">
        <f>IF(D22="","",EOMONTH(D22,0)+5)</f>
        <v/>
      </c>
      <c r="M22">
        <f>IF(D22="","",IF(K22="sí","Emitido",IF(TODAY()&gt;J22,"Vencido: emítelo hoy","Pendiente: faltan "&amp;(J22-TODAY())&amp;" días")))</f>
        <v/>
      </c>
    </row>
    <row r="23">
      <c r="C23" s="3" t="n"/>
      <c r="D23" s="4" t="n"/>
      <c r="E23" s="3" t="n"/>
      <c r="G23">
        <f>IF(B23="","",COUNTIF($B$2:B23,B23))</f>
        <v/>
      </c>
      <c r="H23" s="3">
        <f>IF(B23="","",C23-SUMIF($B$1:B22,B23,$E$1:E22))</f>
        <v/>
      </c>
      <c r="I23" s="3">
        <f>IF(B23="","",H23-E23)</f>
        <v/>
      </c>
      <c r="J23" s="4">
        <f>IF(D23="","",EOMONTH(D23,0)+5)</f>
        <v/>
      </c>
      <c r="M23">
        <f>IF(D23="","",IF(K23="sí","Emitido",IF(TODAY()&gt;J23,"Vencido: emítelo hoy","Pendiente: faltan "&amp;(J23-TODAY())&amp;" días")))</f>
        <v/>
      </c>
    </row>
    <row r="24">
      <c r="C24" s="3" t="n"/>
      <c r="D24" s="4" t="n"/>
      <c r="E24" s="3" t="n"/>
      <c r="G24">
        <f>IF(B24="","",COUNTIF($B$2:B24,B24))</f>
        <v/>
      </c>
      <c r="H24" s="3">
        <f>IF(B24="","",C24-SUMIF($B$1:B23,B24,$E$1:E23))</f>
        <v/>
      </c>
      <c r="I24" s="3">
        <f>IF(B24="","",H24-E24)</f>
        <v/>
      </c>
      <c r="J24" s="4">
        <f>IF(D24="","",EOMONTH(D24,0)+5)</f>
        <v/>
      </c>
      <c r="M24">
        <f>IF(D24="","",IF(K24="sí","Emitido",IF(TODAY()&gt;J24,"Vencido: emítelo hoy","Pendiente: faltan "&amp;(J24-TODAY())&amp;" días")))</f>
        <v/>
      </c>
    </row>
    <row r="25">
      <c r="C25" s="3" t="n"/>
      <c r="D25" s="4" t="n"/>
      <c r="E25" s="3" t="n"/>
      <c r="G25">
        <f>IF(B25="","",COUNTIF($B$2:B25,B25))</f>
        <v/>
      </c>
      <c r="H25" s="3">
        <f>IF(B25="","",C25-SUMIF($B$1:B24,B25,$E$1:E24))</f>
        <v/>
      </c>
      <c r="I25" s="3">
        <f>IF(B25="","",H25-E25)</f>
        <v/>
      </c>
      <c r="J25" s="4">
        <f>IF(D25="","",EOMONTH(D25,0)+5)</f>
        <v/>
      </c>
      <c r="M25">
        <f>IF(D25="","",IF(K25="sí","Emitido",IF(TODAY()&gt;J25,"Vencido: emítelo hoy","Pendiente: faltan "&amp;(J25-TODAY())&amp;" días")))</f>
        <v/>
      </c>
    </row>
    <row r="26">
      <c r="C26" s="3" t="n"/>
      <c r="D26" s="4" t="n"/>
      <c r="E26" s="3" t="n"/>
      <c r="G26">
        <f>IF(B26="","",COUNTIF($B$2:B26,B26))</f>
        <v/>
      </c>
      <c r="H26" s="3">
        <f>IF(B26="","",C26-SUMIF($B$1:B25,B26,$E$1:E25))</f>
        <v/>
      </c>
      <c r="I26" s="3">
        <f>IF(B26="","",H26-E26)</f>
        <v/>
      </c>
      <c r="J26" s="4">
        <f>IF(D26="","",EOMONTH(D26,0)+5)</f>
        <v/>
      </c>
      <c r="M26">
        <f>IF(D26="","",IF(K26="sí","Emitido",IF(TODAY()&gt;J26,"Vencido: emítelo hoy","Pendiente: faltan "&amp;(J26-TODAY())&amp;" días")))</f>
        <v/>
      </c>
    </row>
    <row r="27">
      <c r="C27" s="3" t="n"/>
      <c r="D27" s="4" t="n"/>
      <c r="E27" s="3" t="n"/>
      <c r="G27">
        <f>IF(B27="","",COUNTIF($B$2:B27,B27))</f>
        <v/>
      </c>
      <c r="H27" s="3">
        <f>IF(B27="","",C27-SUMIF($B$1:B26,B27,$E$1:E26))</f>
        <v/>
      </c>
      <c r="I27" s="3">
        <f>IF(B27="","",H27-E27)</f>
        <v/>
      </c>
      <c r="J27" s="4">
        <f>IF(D27="","",EOMONTH(D27,0)+5)</f>
        <v/>
      </c>
      <c r="M27">
        <f>IF(D27="","",IF(K27="sí","Emitido",IF(TODAY()&gt;J27,"Vencido: emítelo hoy","Pendiente: faltan "&amp;(J27-TODAY())&amp;" días")))</f>
        <v/>
      </c>
    </row>
    <row r="28">
      <c r="C28" s="3" t="n"/>
      <c r="D28" s="4" t="n"/>
      <c r="E28" s="3" t="n"/>
      <c r="G28">
        <f>IF(B28="","",COUNTIF($B$2:B28,B28))</f>
        <v/>
      </c>
      <c r="H28" s="3">
        <f>IF(B28="","",C28-SUMIF($B$1:B27,B28,$E$1:E27))</f>
        <v/>
      </c>
      <c r="I28" s="3">
        <f>IF(B28="","",H28-E28)</f>
        <v/>
      </c>
      <c r="J28" s="4">
        <f>IF(D28="","",EOMONTH(D28,0)+5)</f>
        <v/>
      </c>
      <c r="M28">
        <f>IF(D28="","",IF(K28="sí","Emitido",IF(TODAY()&gt;J28,"Vencido: emítelo hoy","Pendiente: faltan "&amp;(J28-TODAY())&amp;" días")))</f>
        <v/>
      </c>
    </row>
    <row r="29">
      <c r="C29" s="3" t="n"/>
      <c r="D29" s="4" t="n"/>
      <c r="E29" s="3" t="n"/>
      <c r="G29">
        <f>IF(B29="","",COUNTIF($B$2:B29,B29))</f>
        <v/>
      </c>
      <c r="H29" s="3">
        <f>IF(B29="","",C29-SUMIF($B$1:B28,B29,$E$1:E28))</f>
        <v/>
      </c>
      <c r="I29" s="3">
        <f>IF(B29="","",H29-E29)</f>
        <v/>
      </c>
      <c r="J29" s="4">
        <f>IF(D29="","",EOMONTH(D29,0)+5)</f>
        <v/>
      </c>
      <c r="M29">
        <f>IF(D29="","",IF(K29="sí","Emitido",IF(TODAY()&gt;J29,"Vencido: emítelo hoy","Pendiente: faltan "&amp;(J29-TODAY())&amp;" días")))</f>
        <v/>
      </c>
    </row>
    <row r="30">
      <c r="C30" s="3" t="n"/>
      <c r="D30" s="4" t="n"/>
      <c r="E30" s="3" t="n"/>
      <c r="G30">
        <f>IF(B30="","",COUNTIF($B$2:B30,B30))</f>
        <v/>
      </c>
      <c r="H30" s="3">
        <f>IF(B30="","",C30-SUMIF($B$1:B29,B30,$E$1:E29))</f>
        <v/>
      </c>
      <c r="I30" s="3">
        <f>IF(B30="","",H30-E30)</f>
        <v/>
      </c>
      <c r="J30" s="4">
        <f>IF(D30="","",EOMONTH(D30,0)+5)</f>
        <v/>
      </c>
      <c r="M30">
        <f>IF(D30="","",IF(K30="sí","Emitido",IF(TODAY()&gt;J30,"Vencido: emítelo hoy","Pendiente: faltan "&amp;(J30-TODAY())&amp;" días")))</f>
        <v/>
      </c>
    </row>
    <row r="31">
      <c r="C31" s="3" t="n"/>
      <c r="D31" s="4" t="n"/>
      <c r="E31" s="3" t="n"/>
      <c r="G31">
        <f>IF(B31="","",COUNTIF($B$2:B31,B31))</f>
        <v/>
      </c>
      <c r="H31" s="3">
        <f>IF(B31="","",C31-SUMIF($B$1:B30,B31,$E$1:E30))</f>
        <v/>
      </c>
      <c r="I31" s="3">
        <f>IF(B31="","",H31-E31)</f>
        <v/>
      </c>
      <c r="J31" s="4">
        <f>IF(D31="","",EOMONTH(D31,0)+5)</f>
        <v/>
      </c>
      <c r="M31">
        <f>IF(D31="","",IF(K31="sí","Emitido",IF(TODAY()&gt;J31,"Vencido: emítelo hoy","Pendiente: faltan "&amp;(J31-TODAY())&amp;" días")))</f>
        <v/>
      </c>
    </row>
    <row r="32">
      <c r="C32" s="3" t="n"/>
      <c r="D32" s="4" t="n"/>
      <c r="E32" s="3" t="n"/>
      <c r="G32">
        <f>IF(B32="","",COUNTIF($B$2:B32,B32))</f>
        <v/>
      </c>
      <c r="H32" s="3">
        <f>IF(B32="","",C32-SUMIF($B$1:B31,B32,$E$1:E31))</f>
        <v/>
      </c>
      <c r="I32" s="3">
        <f>IF(B32="","",H32-E32)</f>
        <v/>
      </c>
      <c r="J32" s="4">
        <f>IF(D32="","",EOMONTH(D32,0)+5)</f>
        <v/>
      </c>
      <c r="M32">
        <f>IF(D32="","",IF(K32="sí","Emitido",IF(TODAY()&gt;J32,"Vencido: emítelo hoy","Pendiente: faltan "&amp;(J32-TODAY())&amp;" días")))</f>
        <v/>
      </c>
    </row>
    <row r="33">
      <c r="C33" s="3" t="n"/>
      <c r="D33" s="4" t="n"/>
      <c r="E33" s="3" t="n"/>
      <c r="G33">
        <f>IF(B33="","",COUNTIF($B$2:B33,B33))</f>
        <v/>
      </c>
      <c r="H33" s="3">
        <f>IF(B33="","",C33-SUMIF($B$1:B32,B33,$E$1:E32))</f>
        <v/>
      </c>
      <c r="I33" s="3">
        <f>IF(B33="","",H33-E33)</f>
        <v/>
      </c>
      <c r="J33" s="4">
        <f>IF(D33="","",EOMONTH(D33,0)+5)</f>
        <v/>
      </c>
      <c r="M33">
        <f>IF(D33="","",IF(K33="sí","Emitido",IF(TODAY()&gt;J33,"Vencido: emítelo hoy","Pendiente: faltan "&amp;(J33-TODAY())&amp;" días")))</f>
        <v/>
      </c>
    </row>
    <row r="34">
      <c r="C34" s="3" t="n"/>
      <c r="D34" s="4" t="n"/>
      <c r="E34" s="3" t="n"/>
      <c r="G34">
        <f>IF(B34="","",COUNTIF($B$2:B34,B34))</f>
        <v/>
      </c>
      <c r="H34" s="3">
        <f>IF(B34="","",C34-SUMIF($B$1:B33,B34,$E$1:E33))</f>
        <v/>
      </c>
      <c r="I34" s="3">
        <f>IF(B34="","",H34-E34)</f>
        <v/>
      </c>
      <c r="J34" s="4">
        <f>IF(D34="","",EOMONTH(D34,0)+5)</f>
        <v/>
      </c>
      <c r="M34">
        <f>IF(D34="","",IF(K34="sí","Emitido",IF(TODAY()&gt;J34,"Vencido: emítelo hoy","Pendiente: faltan "&amp;(J34-TODAY())&amp;" días")))</f>
        <v/>
      </c>
    </row>
    <row r="35">
      <c r="C35" s="3" t="n"/>
      <c r="D35" s="4" t="n"/>
      <c r="E35" s="3" t="n"/>
      <c r="G35">
        <f>IF(B35="","",COUNTIF($B$2:B35,B35))</f>
        <v/>
      </c>
      <c r="H35" s="3">
        <f>IF(B35="","",C35-SUMIF($B$1:B34,B35,$E$1:E34))</f>
        <v/>
      </c>
      <c r="I35" s="3">
        <f>IF(B35="","",H35-E35)</f>
        <v/>
      </c>
      <c r="J35" s="4">
        <f>IF(D35="","",EOMONTH(D35,0)+5)</f>
        <v/>
      </c>
      <c r="M35">
        <f>IF(D35="","",IF(K35="sí","Emitido",IF(TODAY()&gt;J35,"Vencido: emítelo hoy","Pendiente: faltan "&amp;(J35-TODAY())&amp;" días")))</f>
        <v/>
      </c>
    </row>
    <row r="36">
      <c r="C36" s="3" t="n"/>
      <c r="D36" s="4" t="n"/>
      <c r="E36" s="3" t="n"/>
      <c r="G36">
        <f>IF(B36="","",COUNTIF($B$2:B36,B36))</f>
        <v/>
      </c>
      <c r="H36" s="3">
        <f>IF(B36="","",C36-SUMIF($B$1:B35,B36,$E$1:E35))</f>
        <v/>
      </c>
      <c r="I36" s="3">
        <f>IF(B36="","",H36-E36)</f>
        <v/>
      </c>
      <c r="J36" s="4">
        <f>IF(D36="","",EOMONTH(D36,0)+5)</f>
        <v/>
      </c>
      <c r="M36">
        <f>IF(D36="","",IF(K36="sí","Emitido",IF(TODAY()&gt;J36,"Vencido: emítelo hoy","Pendiente: faltan "&amp;(J36-TODAY())&amp;" días")))</f>
        <v/>
      </c>
    </row>
    <row r="37">
      <c r="C37" s="3" t="n"/>
      <c r="D37" s="4" t="n"/>
      <c r="E37" s="3" t="n"/>
      <c r="G37">
        <f>IF(B37="","",COUNTIF($B$2:B37,B37))</f>
        <v/>
      </c>
      <c r="H37" s="3">
        <f>IF(B37="","",C37-SUMIF($B$1:B36,B37,$E$1:E36))</f>
        <v/>
      </c>
      <c r="I37" s="3">
        <f>IF(B37="","",H37-E37)</f>
        <v/>
      </c>
      <c r="J37" s="4">
        <f>IF(D37="","",EOMONTH(D37,0)+5)</f>
        <v/>
      </c>
      <c r="M37">
        <f>IF(D37="","",IF(K37="sí","Emitido",IF(TODAY()&gt;J37,"Vencido: emítelo hoy","Pendiente: faltan "&amp;(J37-TODAY())&amp;" días")))</f>
        <v/>
      </c>
    </row>
    <row r="38">
      <c r="C38" s="3" t="n"/>
      <c r="D38" s="4" t="n"/>
      <c r="E38" s="3" t="n"/>
      <c r="G38">
        <f>IF(B38="","",COUNTIF($B$2:B38,B38))</f>
        <v/>
      </c>
      <c r="H38" s="3">
        <f>IF(B38="","",C38-SUMIF($B$1:B37,B38,$E$1:E37))</f>
        <v/>
      </c>
      <c r="I38" s="3">
        <f>IF(B38="","",H38-E38)</f>
        <v/>
      </c>
      <c r="J38" s="4">
        <f>IF(D38="","",EOMONTH(D38,0)+5)</f>
        <v/>
      </c>
      <c r="M38">
        <f>IF(D38="","",IF(K38="sí","Emitido",IF(TODAY()&gt;J38,"Vencido: emítelo hoy","Pendiente: faltan "&amp;(J38-TODAY())&amp;" días")))</f>
        <v/>
      </c>
    </row>
    <row r="39">
      <c r="C39" s="3" t="n"/>
      <c r="D39" s="4" t="n"/>
      <c r="E39" s="3" t="n"/>
      <c r="G39">
        <f>IF(B39="","",COUNTIF($B$2:B39,B39))</f>
        <v/>
      </c>
      <c r="H39" s="3">
        <f>IF(B39="","",C39-SUMIF($B$1:B38,B39,$E$1:E38))</f>
        <v/>
      </c>
      <c r="I39" s="3">
        <f>IF(B39="","",H39-E39)</f>
        <v/>
      </c>
      <c r="J39" s="4">
        <f>IF(D39="","",EOMONTH(D39,0)+5)</f>
        <v/>
      </c>
      <c r="M39">
        <f>IF(D39="","",IF(K39="sí","Emitido",IF(TODAY()&gt;J39,"Vencido: emítelo hoy","Pendiente: faltan "&amp;(J39-TODAY())&amp;" días")))</f>
        <v/>
      </c>
    </row>
    <row r="40">
      <c r="C40" s="3" t="n"/>
      <c r="D40" s="4" t="n"/>
      <c r="E40" s="3" t="n"/>
      <c r="G40">
        <f>IF(B40="","",COUNTIF($B$2:B40,B40))</f>
        <v/>
      </c>
      <c r="H40" s="3">
        <f>IF(B40="","",C40-SUMIF($B$1:B39,B40,$E$1:E39))</f>
        <v/>
      </c>
      <c r="I40" s="3">
        <f>IF(B40="","",H40-E40)</f>
        <v/>
      </c>
      <c r="J40" s="4">
        <f>IF(D40="","",EOMONTH(D40,0)+5)</f>
        <v/>
      </c>
      <c r="M40">
        <f>IF(D40="","",IF(K40="sí","Emitido",IF(TODAY()&gt;J40,"Vencido: emítelo hoy","Pendiente: faltan "&amp;(J40-TODAY())&amp;" días")))</f>
        <v/>
      </c>
    </row>
    <row r="41">
      <c r="C41" s="3" t="n"/>
      <c r="D41" s="4" t="n"/>
      <c r="E41" s="3" t="n"/>
      <c r="G41">
        <f>IF(B41="","",COUNTIF($B$2:B41,B41))</f>
        <v/>
      </c>
      <c r="H41" s="3">
        <f>IF(B41="","",C41-SUMIF($B$1:B40,B41,$E$1:E40))</f>
        <v/>
      </c>
      <c r="I41" s="3">
        <f>IF(B41="","",H41-E41)</f>
        <v/>
      </c>
      <c r="J41" s="4">
        <f>IF(D41="","",EOMONTH(D41,0)+5)</f>
        <v/>
      </c>
      <c r="M41">
        <f>IF(D41="","",IF(K41="sí","Emitido",IF(TODAY()&gt;J41,"Vencido: emítelo hoy","Pendiente: faltan "&amp;(J41-TODAY())&amp;" días")))</f>
        <v/>
      </c>
    </row>
    <row r="42">
      <c r="C42" s="3" t="n"/>
      <c r="D42" s="4" t="n"/>
      <c r="E42" s="3" t="n"/>
      <c r="G42">
        <f>IF(B42="","",COUNTIF($B$2:B42,B42))</f>
        <v/>
      </c>
      <c r="H42" s="3">
        <f>IF(B42="","",C42-SUMIF($B$1:B41,B42,$E$1:E41))</f>
        <v/>
      </c>
      <c r="I42" s="3">
        <f>IF(B42="","",H42-E42)</f>
        <v/>
      </c>
      <c r="J42" s="4">
        <f>IF(D42="","",EOMONTH(D42,0)+5)</f>
        <v/>
      </c>
      <c r="M42">
        <f>IF(D42="","",IF(K42="sí","Emitido",IF(TODAY()&gt;J42,"Vencido: emítelo hoy","Pendiente: faltan "&amp;(J42-TODAY())&amp;" días")))</f>
        <v/>
      </c>
    </row>
    <row r="43">
      <c r="C43" s="3" t="n"/>
      <c r="D43" s="4" t="n"/>
      <c r="E43" s="3" t="n"/>
      <c r="G43">
        <f>IF(B43="","",COUNTIF($B$2:B43,B43))</f>
        <v/>
      </c>
      <c r="H43" s="3">
        <f>IF(B43="","",C43-SUMIF($B$1:B42,B43,$E$1:E42))</f>
        <v/>
      </c>
      <c r="I43" s="3">
        <f>IF(B43="","",H43-E43)</f>
        <v/>
      </c>
      <c r="J43" s="4">
        <f>IF(D43="","",EOMONTH(D43,0)+5)</f>
        <v/>
      </c>
      <c r="M43">
        <f>IF(D43="","",IF(K43="sí","Emitido",IF(TODAY()&gt;J43,"Vencido: emítelo hoy","Pendiente: faltan "&amp;(J43-TODAY())&amp;" días")))</f>
        <v/>
      </c>
    </row>
    <row r="44">
      <c r="C44" s="3" t="n"/>
      <c r="D44" s="4" t="n"/>
      <c r="E44" s="3" t="n"/>
      <c r="G44">
        <f>IF(B44="","",COUNTIF($B$2:B44,B44))</f>
        <v/>
      </c>
      <c r="H44" s="3">
        <f>IF(B44="","",C44-SUMIF($B$1:B43,B44,$E$1:E43))</f>
        <v/>
      </c>
      <c r="I44" s="3">
        <f>IF(B44="","",H44-E44)</f>
        <v/>
      </c>
      <c r="J44" s="4">
        <f>IF(D44="","",EOMONTH(D44,0)+5)</f>
        <v/>
      </c>
      <c r="M44">
        <f>IF(D44="","",IF(K44="sí","Emitido",IF(TODAY()&gt;J44,"Vencido: emítelo hoy","Pendiente: faltan "&amp;(J44-TODAY())&amp;" días")))</f>
        <v/>
      </c>
    </row>
    <row r="45">
      <c r="C45" s="3" t="n"/>
      <c r="D45" s="4" t="n"/>
      <c r="E45" s="3" t="n"/>
      <c r="G45">
        <f>IF(B45="","",COUNTIF($B$2:B45,B45))</f>
        <v/>
      </c>
      <c r="H45" s="3">
        <f>IF(B45="","",C45-SUMIF($B$1:B44,B45,$E$1:E44))</f>
        <v/>
      </c>
      <c r="I45" s="3">
        <f>IF(B45="","",H45-E45)</f>
        <v/>
      </c>
      <c r="J45" s="4">
        <f>IF(D45="","",EOMONTH(D45,0)+5)</f>
        <v/>
      </c>
      <c r="M45">
        <f>IF(D45="","",IF(K45="sí","Emitido",IF(TODAY()&gt;J45,"Vencido: emítelo hoy","Pendiente: faltan "&amp;(J45-TODAY())&amp;" días")))</f>
        <v/>
      </c>
    </row>
    <row r="46">
      <c r="C46" s="3" t="n"/>
      <c r="D46" s="4" t="n"/>
      <c r="E46" s="3" t="n"/>
      <c r="G46">
        <f>IF(B46="","",COUNTIF($B$2:B46,B46))</f>
        <v/>
      </c>
      <c r="H46" s="3">
        <f>IF(B46="","",C46-SUMIF($B$1:B45,B46,$E$1:E45))</f>
        <v/>
      </c>
      <c r="I46" s="3">
        <f>IF(B46="","",H46-E46)</f>
        <v/>
      </c>
      <c r="J46" s="4">
        <f>IF(D46="","",EOMONTH(D46,0)+5)</f>
        <v/>
      </c>
      <c r="M46">
        <f>IF(D46="","",IF(K46="sí","Emitido",IF(TODAY()&gt;J46,"Vencido: emítelo hoy","Pendiente: faltan "&amp;(J46-TODAY())&amp;" días")))</f>
        <v/>
      </c>
    </row>
    <row r="47">
      <c r="C47" s="3" t="n"/>
      <c r="D47" s="4" t="n"/>
      <c r="E47" s="3" t="n"/>
      <c r="G47">
        <f>IF(B47="","",COUNTIF($B$2:B47,B47))</f>
        <v/>
      </c>
      <c r="H47" s="3">
        <f>IF(B47="","",C47-SUMIF($B$1:B46,B47,$E$1:E46))</f>
        <v/>
      </c>
      <c r="I47" s="3">
        <f>IF(B47="","",H47-E47)</f>
        <v/>
      </c>
      <c r="J47" s="4">
        <f>IF(D47="","",EOMONTH(D47,0)+5)</f>
        <v/>
      </c>
      <c r="M47">
        <f>IF(D47="","",IF(K47="sí","Emitido",IF(TODAY()&gt;J47,"Vencido: emítelo hoy","Pendiente: faltan "&amp;(J47-TODAY())&amp;" días")))</f>
        <v/>
      </c>
    </row>
    <row r="48">
      <c r="C48" s="3" t="n"/>
      <c r="D48" s="4" t="n"/>
      <c r="E48" s="3" t="n"/>
      <c r="G48">
        <f>IF(B48="","",COUNTIF($B$2:B48,B48))</f>
        <v/>
      </c>
      <c r="H48" s="3">
        <f>IF(B48="","",C48-SUMIF($B$1:B47,B48,$E$1:E47))</f>
        <v/>
      </c>
      <c r="I48" s="3">
        <f>IF(B48="","",H48-E48)</f>
        <v/>
      </c>
      <c r="J48" s="4">
        <f>IF(D48="","",EOMONTH(D48,0)+5)</f>
        <v/>
      </c>
      <c r="M48">
        <f>IF(D48="","",IF(K48="sí","Emitido",IF(TODAY()&gt;J48,"Vencido: emítelo hoy","Pendiente: faltan "&amp;(J48-TODAY())&amp;" días")))</f>
        <v/>
      </c>
    </row>
    <row r="49">
      <c r="C49" s="3" t="n"/>
      <c r="D49" s="4" t="n"/>
      <c r="E49" s="3" t="n"/>
      <c r="G49">
        <f>IF(B49="","",COUNTIF($B$2:B49,B49))</f>
        <v/>
      </c>
      <c r="H49" s="3">
        <f>IF(B49="","",C49-SUMIF($B$1:B48,B49,$E$1:E48))</f>
        <v/>
      </c>
      <c r="I49" s="3">
        <f>IF(B49="","",H49-E49)</f>
        <v/>
      </c>
      <c r="J49" s="4">
        <f>IF(D49="","",EOMONTH(D49,0)+5)</f>
        <v/>
      </c>
      <c r="M49">
        <f>IF(D49="","",IF(K49="sí","Emitido",IF(TODAY()&gt;J49,"Vencido: emítelo hoy","Pendiente: faltan "&amp;(J49-TODAY())&amp;" días")))</f>
        <v/>
      </c>
    </row>
    <row r="50">
      <c r="C50" s="3" t="n"/>
      <c r="D50" s="4" t="n"/>
      <c r="E50" s="3" t="n"/>
      <c r="G50">
        <f>IF(B50="","",COUNTIF($B$2:B50,B50))</f>
        <v/>
      </c>
      <c r="H50" s="3">
        <f>IF(B50="","",C50-SUMIF($B$1:B49,B50,$E$1:E49))</f>
        <v/>
      </c>
      <c r="I50" s="3">
        <f>IF(B50="","",H50-E50)</f>
        <v/>
      </c>
      <c r="J50" s="4">
        <f>IF(D50="","",EOMONTH(D50,0)+5)</f>
        <v/>
      </c>
      <c r="M50">
        <f>IF(D50="","",IF(K50="sí","Emitido",IF(TODAY()&gt;J50,"Vencido: emítelo hoy","Pendiente: faltan "&amp;(J50-TODAY())&amp;" días")))</f>
        <v/>
      </c>
    </row>
    <row r="51">
      <c r="C51" s="3" t="n"/>
      <c r="D51" s="4" t="n"/>
      <c r="E51" s="3" t="n"/>
      <c r="G51">
        <f>IF(B51="","",COUNTIF($B$2:B51,B51))</f>
        <v/>
      </c>
      <c r="H51" s="3">
        <f>IF(B51="","",C51-SUMIF($B$1:B50,B51,$E$1:E50))</f>
        <v/>
      </c>
      <c r="I51" s="3">
        <f>IF(B51="","",H51-E51)</f>
        <v/>
      </c>
      <c r="J51" s="4">
        <f>IF(D51="","",EOMONTH(D51,0)+5)</f>
        <v/>
      </c>
      <c r="M51">
        <f>IF(D51="","",IF(K51="sí","Emitido",IF(TODAY()&gt;J51,"Vencido: emítelo hoy","Pendiente: faltan "&amp;(J51-TODAY())&amp;" días")))</f>
        <v/>
      </c>
    </row>
    <row r="52">
      <c r="C52" s="3" t="n"/>
      <c r="D52" s="4" t="n"/>
      <c r="E52" s="3" t="n"/>
      <c r="G52">
        <f>IF(B52="","",COUNTIF($B$2:B52,B52))</f>
        <v/>
      </c>
      <c r="H52" s="3">
        <f>IF(B52="","",C52-SUMIF($B$1:B51,B52,$E$1:E51))</f>
        <v/>
      </c>
      <c r="I52" s="3">
        <f>IF(B52="","",H52-E52)</f>
        <v/>
      </c>
      <c r="J52" s="4">
        <f>IF(D52="","",EOMONTH(D52,0)+5)</f>
        <v/>
      </c>
      <c r="M52">
        <f>IF(D52="","",IF(K52="sí","Emitido",IF(TODAY()&gt;J52,"Vencido: emítelo hoy","Pendiente: faltan "&amp;(J52-TODAY())&amp;" días")))</f>
        <v/>
      </c>
    </row>
    <row r="53">
      <c r="C53" s="3" t="n"/>
      <c r="D53" s="4" t="n"/>
      <c r="E53" s="3" t="n"/>
      <c r="G53">
        <f>IF(B53="","",COUNTIF($B$2:B53,B53))</f>
        <v/>
      </c>
      <c r="H53" s="3">
        <f>IF(B53="","",C53-SUMIF($B$1:B52,B53,$E$1:E52))</f>
        <v/>
      </c>
      <c r="I53" s="3">
        <f>IF(B53="","",H53-E53)</f>
        <v/>
      </c>
      <c r="J53" s="4">
        <f>IF(D53="","",EOMONTH(D53,0)+5)</f>
        <v/>
      </c>
      <c r="M53">
        <f>IF(D53="","",IF(K53="sí","Emitido",IF(TODAY()&gt;J53,"Vencido: emítelo hoy","Pendiente: faltan "&amp;(J53-TODAY())&amp;" días")))</f>
        <v/>
      </c>
    </row>
    <row r="54">
      <c r="C54" s="3" t="n"/>
      <c r="D54" s="4" t="n"/>
      <c r="E54" s="3" t="n"/>
      <c r="G54">
        <f>IF(B54="","",COUNTIF($B$2:B54,B54))</f>
        <v/>
      </c>
      <c r="H54" s="3">
        <f>IF(B54="","",C54-SUMIF($B$1:B53,B54,$E$1:E53))</f>
        <v/>
      </c>
      <c r="I54" s="3">
        <f>IF(B54="","",H54-E54)</f>
        <v/>
      </c>
      <c r="J54" s="4">
        <f>IF(D54="","",EOMONTH(D54,0)+5)</f>
        <v/>
      </c>
      <c r="M54">
        <f>IF(D54="","",IF(K54="sí","Emitido",IF(TODAY()&gt;J54,"Vencido: emítelo hoy","Pendiente: faltan "&amp;(J54-TODAY())&amp;" días")))</f>
        <v/>
      </c>
    </row>
    <row r="55">
      <c r="C55" s="3" t="n"/>
      <c r="D55" s="4" t="n"/>
      <c r="E55" s="3" t="n"/>
      <c r="G55">
        <f>IF(B55="","",COUNTIF($B$2:B55,B55))</f>
        <v/>
      </c>
      <c r="H55" s="3">
        <f>IF(B55="","",C55-SUMIF($B$1:B54,B55,$E$1:E54))</f>
        <v/>
      </c>
      <c r="I55" s="3">
        <f>IF(B55="","",H55-E55)</f>
        <v/>
      </c>
      <c r="J55" s="4">
        <f>IF(D55="","",EOMONTH(D55,0)+5)</f>
        <v/>
      </c>
      <c r="M55">
        <f>IF(D55="","",IF(K55="sí","Emitido",IF(TODAY()&gt;J55,"Vencido: emítelo hoy","Pendiente: faltan "&amp;(J55-TODAY())&amp;" días")))</f>
        <v/>
      </c>
    </row>
    <row r="56">
      <c r="C56" s="3" t="n"/>
      <c r="D56" s="4" t="n"/>
      <c r="E56" s="3" t="n"/>
      <c r="G56">
        <f>IF(B56="","",COUNTIF($B$2:B56,B56))</f>
        <v/>
      </c>
      <c r="H56" s="3">
        <f>IF(B56="","",C56-SUMIF($B$1:B55,B56,$E$1:E55))</f>
        <v/>
      </c>
      <c r="I56" s="3">
        <f>IF(B56="","",H56-E56)</f>
        <v/>
      </c>
      <c r="J56" s="4">
        <f>IF(D56="","",EOMONTH(D56,0)+5)</f>
        <v/>
      </c>
      <c r="M56">
        <f>IF(D56="","",IF(K56="sí","Emitido",IF(TODAY()&gt;J56,"Vencido: emítelo hoy","Pendiente: faltan "&amp;(J56-TODAY())&amp;" días")))</f>
        <v/>
      </c>
    </row>
    <row r="57">
      <c r="C57" s="3" t="n"/>
      <c r="D57" s="4" t="n"/>
      <c r="E57" s="3" t="n"/>
      <c r="G57">
        <f>IF(B57="","",COUNTIF($B$2:B57,B57))</f>
        <v/>
      </c>
      <c r="H57" s="3">
        <f>IF(B57="","",C57-SUMIF($B$1:B56,B57,$E$1:E56))</f>
        <v/>
      </c>
      <c r="I57" s="3">
        <f>IF(B57="","",H57-E57)</f>
        <v/>
      </c>
      <c r="J57" s="4">
        <f>IF(D57="","",EOMONTH(D57,0)+5)</f>
        <v/>
      </c>
      <c r="M57">
        <f>IF(D57="","",IF(K57="sí","Emitido",IF(TODAY()&gt;J57,"Vencido: emítelo hoy","Pendiente: faltan "&amp;(J57-TODAY())&amp;" días")))</f>
        <v/>
      </c>
    </row>
    <row r="58">
      <c r="C58" s="3" t="n"/>
      <c r="D58" s="4" t="n"/>
      <c r="E58" s="3" t="n"/>
      <c r="G58">
        <f>IF(B58="","",COUNTIF($B$2:B58,B58))</f>
        <v/>
      </c>
      <c r="H58" s="3">
        <f>IF(B58="","",C58-SUMIF($B$1:B57,B58,$E$1:E57))</f>
        <v/>
      </c>
      <c r="I58" s="3">
        <f>IF(B58="","",H58-E58)</f>
        <v/>
      </c>
      <c r="J58" s="4">
        <f>IF(D58="","",EOMONTH(D58,0)+5)</f>
        <v/>
      </c>
      <c r="M58">
        <f>IF(D58="","",IF(K58="sí","Emitido",IF(TODAY()&gt;J58,"Vencido: emítelo hoy","Pendiente: faltan "&amp;(J58-TODAY())&amp;" días")))</f>
        <v/>
      </c>
    </row>
    <row r="59">
      <c r="C59" s="3" t="n"/>
      <c r="D59" s="4" t="n"/>
      <c r="E59" s="3" t="n"/>
      <c r="G59">
        <f>IF(B59="","",COUNTIF($B$2:B59,B59))</f>
        <v/>
      </c>
      <c r="H59" s="3">
        <f>IF(B59="","",C59-SUMIF($B$1:B58,B59,$E$1:E58))</f>
        <v/>
      </c>
      <c r="I59" s="3">
        <f>IF(B59="","",H59-E59)</f>
        <v/>
      </c>
      <c r="J59" s="4">
        <f>IF(D59="","",EOMONTH(D59,0)+5)</f>
        <v/>
      </c>
      <c r="M59">
        <f>IF(D59="","",IF(K59="sí","Emitido",IF(TODAY()&gt;J59,"Vencido: emítelo hoy","Pendiente: faltan "&amp;(J59-TODAY())&amp;" días")))</f>
        <v/>
      </c>
    </row>
    <row r="60">
      <c r="C60" s="3" t="n"/>
      <c r="D60" s="4" t="n"/>
      <c r="E60" s="3" t="n"/>
      <c r="G60">
        <f>IF(B60="","",COUNTIF($B$2:B60,B60))</f>
        <v/>
      </c>
      <c r="H60" s="3">
        <f>IF(B60="","",C60-SUMIF($B$1:B59,B60,$E$1:E59))</f>
        <v/>
      </c>
      <c r="I60" s="3">
        <f>IF(B60="","",H60-E60)</f>
        <v/>
      </c>
      <c r="J60" s="4">
        <f>IF(D60="","",EOMONTH(D60,0)+5)</f>
        <v/>
      </c>
      <c r="M60">
        <f>IF(D60="","",IF(K60="sí","Emitido",IF(TODAY()&gt;J60,"Vencido: emítelo hoy","Pendiente: faltan "&amp;(J60-TODAY())&amp;" días")))</f>
        <v/>
      </c>
    </row>
    <row r="61">
      <c r="C61" s="3" t="n"/>
      <c r="D61" s="4" t="n"/>
      <c r="E61" s="3" t="n"/>
      <c r="G61">
        <f>IF(B61="","",COUNTIF($B$2:B61,B61))</f>
        <v/>
      </c>
      <c r="H61" s="3">
        <f>IF(B61="","",C61-SUMIF($B$1:B60,B61,$E$1:E60))</f>
        <v/>
      </c>
      <c r="I61" s="3">
        <f>IF(B61="","",H61-E61)</f>
        <v/>
      </c>
      <c r="J61" s="4">
        <f>IF(D61="","",EOMONTH(D61,0)+5)</f>
        <v/>
      </c>
      <c r="M61">
        <f>IF(D61="","",IF(K61="sí","Emitido",IF(TODAY()&gt;J61,"Vencido: emítelo hoy","Pendiente: faltan "&amp;(J61-TODAY())&amp;" días")))</f>
        <v/>
      </c>
    </row>
    <row r="62">
      <c r="C62" s="3" t="n"/>
      <c r="D62" s="4" t="n"/>
      <c r="E62" s="3" t="n"/>
      <c r="G62">
        <f>IF(B62="","",COUNTIF($B$2:B62,B62))</f>
        <v/>
      </c>
      <c r="H62" s="3">
        <f>IF(B62="","",C62-SUMIF($B$1:B61,B62,$E$1:E61))</f>
        <v/>
      </c>
      <c r="I62" s="3">
        <f>IF(B62="","",H62-E62)</f>
        <v/>
      </c>
      <c r="J62" s="4">
        <f>IF(D62="","",EOMONTH(D62,0)+5)</f>
        <v/>
      </c>
      <c r="M62">
        <f>IF(D62="","",IF(K62="sí","Emitido",IF(TODAY()&gt;J62,"Vencido: emítelo hoy","Pendiente: faltan "&amp;(J62-TODAY())&amp;" días")))</f>
        <v/>
      </c>
    </row>
    <row r="63">
      <c r="C63" s="3" t="n"/>
      <c r="D63" s="4" t="n"/>
      <c r="E63" s="3" t="n"/>
      <c r="G63">
        <f>IF(B63="","",COUNTIF($B$2:B63,B63))</f>
        <v/>
      </c>
      <c r="H63" s="3">
        <f>IF(B63="","",C63-SUMIF($B$1:B62,B63,$E$1:E62))</f>
        <v/>
      </c>
      <c r="I63" s="3">
        <f>IF(B63="","",H63-E63)</f>
        <v/>
      </c>
      <c r="J63" s="4">
        <f>IF(D63="","",EOMONTH(D63,0)+5)</f>
        <v/>
      </c>
      <c r="M63">
        <f>IF(D63="","",IF(K63="sí","Emitido",IF(TODAY()&gt;J63,"Vencido: emítelo hoy","Pendiente: faltan "&amp;(J63-TODAY())&amp;" días")))</f>
        <v/>
      </c>
    </row>
    <row r="64">
      <c r="C64" s="3" t="n"/>
      <c r="D64" s="4" t="n"/>
      <c r="E64" s="3" t="n"/>
      <c r="G64">
        <f>IF(B64="","",COUNTIF($B$2:B64,B64))</f>
        <v/>
      </c>
      <c r="H64" s="3">
        <f>IF(B64="","",C64-SUMIF($B$1:B63,B64,$E$1:E63))</f>
        <v/>
      </c>
      <c r="I64" s="3">
        <f>IF(B64="","",H64-E64)</f>
        <v/>
      </c>
      <c r="J64" s="4">
        <f>IF(D64="","",EOMONTH(D64,0)+5)</f>
        <v/>
      </c>
      <c r="M64">
        <f>IF(D64="","",IF(K64="sí","Emitido",IF(TODAY()&gt;J64,"Vencido: emítelo hoy","Pendiente: faltan "&amp;(J64-TODAY())&amp;" días")))</f>
        <v/>
      </c>
    </row>
    <row r="65">
      <c r="C65" s="3" t="n"/>
      <c r="D65" s="4" t="n"/>
      <c r="E65" s="3" t="n"/>
      <c r="G65">
        <f>IF(B65="","",COUNTIF($B$2:B65,B65))</f>
        <v/>
      </c>
      <c r="H65" s="3">
        <f>IF(B65="","",C65-SUMIF($B$1:B64,B65,$E$1:E64))</f>
        <v/>
      </c>
      <c r="I65" s="3">
        <f>IF(B65="","",H65-E65)</f>
        <v/>
      </c>
      <c r="J65" s="4">
        <f>IF(D65="","",EOMONTH(D65,0)+5)</f>
        <v/>
      </c>
      <c r="M65">
        <f>IF(D65="","",IF(K65="sí","Emitido",IF(TODAY()&gt;J65,"Vencido: emítelo hoy","Pendiente: faltan "&amp;(J65-TODAY())&amp;" días")))</f>
        <v/>
      </c>
    </row>
    <row r="66">
      <c r="C66" s="3" t="n"/>
      <c r="D66" s="4" t="n"/>
      <c r="E66" s="3" t="n"/>
      <c r="G66">
        <f>IF(B66="","",COUNTIF($B$2:B66,B66))</f>
        <v/>
      </c>
      <c r="H66" s="3">
        <f>IF(B66="","",C66-SUMIF($B$1:B65,B66,$E$1:E65))</f>
        <v/>
      </c>
      <c r="I66" s="3">
        <f>IF(B66="","",H66-E66)</f>
        <v/>
      </c>
      <c r="J66" s="4">
        <f>IF(D66="","",EOMONTH(D66,0)+5)</f>
        <v/>
      </c>
      <c r="M66">
        <f>IF(D66="","",IF(K66="sí","Emitido",IF(TODAY()&gt;J66,"Vencido: emítelo hoy","Pendiente: faltan "&amp;(J66-TODAY())&amp;" días")))</f>
        <v/>
      </c>
    </row>
    <row r="67">
      <c r="C67" s="3" t="n"/>
      <c r="D67" s="4" t="n"/>
      <c r="E67" s="3" t="n"/>
      <c r="G67">
        <f>IF(B67="","",COUNTIF($B$2:B67,B67))</f>
        <v/>
      </c>
      <c r="H67" s="3">
        <f>IF(B67="","",C67-SUMIF($B$1:B66,B67,$E$1:E66))</f>
        <v/>
      </c>
      <c r="I67" s="3">
        <f>IF(B67="","",H67-E67)</f>
        <v/>
      </c>
      <c r="J67" s="4">
        <f>IF(D67="","",EOMONTH(D67,0)+5)</f>
        <v/>
      </c>
      <c r="M67">
        <f>IF(D67="","",IF(K67="sí","Emitido",IF(TODAY()&gt;J67,"Vencido: emítelo hoy","Pendiente: faltan "&amp;(J67-TODAY())&amp;" días")))</f>
        <v/>
      </c>
    </row>
    <row r="68">
      <c r="C68" s="3" t="n"/>
      <c r="D68" s="4" t="n"/>
      <c r="E68" s="3" t="n"/>
      <c r="G68">
        <f>IF(B68="","",COUNTIF($B$2:B68,B68))</f>
        <v/>
      </c>
      <c r="H68" s="3">
        <f>IF(B68="","",C68-SUMIF($B$1:B67,B68,$E$1:E67))</f>
        <v/>
      </c>
      <c r="I68" s="3">
        <f>IF(B68="","",H68-E68)</f>
        <v/>
      </c>
      <c r="J68" s="4">
        <f>IF(D68="","",EOMONTH(D68,0)+5)</f>
        <v/>
      </c>
      <c r="M68">
        <f>IF(D68="","",IF(K68="sí","Emitido",IF(TODAY()&gt;J68,"Vencido: emítelo hoy","Pendiente: faltan "&amp;(J68-TODAY())&amp;" días")))</f>
        <v/>
      </c>
    </row>
    <row r="69">
      <c r="C69" s="3" t="n"/>
      <c r="D69" s="4" t="n"/>
      <c r="E69" s="3" t="n"/>
      <c r="G69">
        <f>IF(B69="","",COUNTIF($B$2:B69,B69))</f>
        <v/>
      </c>
      <c r="H69" s="3">
        <f>IF(B69="","",C69-SUMIF($B$1:B68,B69,$E$1:E68))</f>
        <v/>
      </c>
      <c r="I69" s="3">
        <f>IF(B69="","",H69-E69)</f>
        <v/>
      </c>
      <c r="J69" s="4">
        <f>IF(D69="","",EOMONTH(D69,0)+5)</f>
        <v/>
      </c>
      <c r="M69">
        <f>IF(D69="","",IF(K69="sí","Emitido",IF(TODAY()&gt;J69,"Vencido: emítelo hoy","Pendiente: faltan "&amp;(J69-TODAY())&amp;" días")))</f>
        <v/>
      </c>
    </row>
    <row r="70">
      <c r="C70" s="3" t="n"/>
      <c r="D70" s="4" t="n"/>
      <c r="E70" s="3" t="n"/>
      <c r="G70">
        <f>IF(B70="","",COUNTIF($B$2:B70,B70))</f>
        <v/>
      </c>
      <c r="H70" s="3">
        <f>IF(B70="","",C70-SUMIF($B$1:B69,B70,$E$1:E69))</f>
        <v/>
      </c>
      <c r="I70" s="3">
        <f>IF(B70="","",H70-E70)</f>
        <v/>
      </c>
      <c r="J70" s="4">
        <f>IF(D70="","",EOMONTH(D70,0)+5)</f>
        <v/>
      </c>
      <c r="M70">
        <f>IF(D70="","",IF(K70="sí","Emitido",IF(TODAY()&gt;J70,"Vencido: emítelo hoy","Pendiente: faltan "&amp;(J70-TODAY())&amp;" días")))</f>
        <v/>
      </c>
    </row>
    <row r="71">
      <c r="C71" s="3" t="n"/>
      <c r="D71" s="4" t="n"/>
      <c r="E71" s="3" t="n"/>
      <c r="G71">
        <f>IF(B71="","",COUNTIF($B$2:B71,B71))</f>
        <v/>
      </c>
      <c r="H71" s="3">
        <f>IF(B71="","",C71-SUMIF($B$1:B70,B71,$E$1:E70))</f>
        <v/>
      </c>
      <c r="I71" s="3">
        <f>IF(B71="","",H71-E71)</f>
        <v/>
      </c>
      <c r="J71" s="4">
        <f>IF(D71="","",EOMONTH(D71,0)+5)</f>
        <v/>
      </c>
      <c r="M71">
        <f>IF(D71="","",IF(K71="sí","Emitido",IF(TODAY()&gt;J71,"Vencido: emítelo hoy","Pendiente: faltan "&amp;(J71-TODAY())&amp;" días")))</f>
        <v/>
      </c>
    </row>
    <row r="72">
      <c r="C72" s="3" t="n"/>
      <c r="D72" s="4" t="n"/>
      <c r="E72" s="3" t="n"/>
      <c r="G72">
        <f>IF(B72="","",COUNTIF($B$2:B72,B72))</f>
        <v/>
      </c>
      <c r="H72" s="3">
        <f>IF(B72="","",C72-SUMIF($B$1:B71,B72,$E$1:E71))</f>
        <v/>
      </c>
      <c r="I72" s="3">
        <f>IF(B72="","",H72-E72)</f>
        <v/>
      </c>
      <c r="J72" s="4">
        <f>IF(D72="","",EOMONTH(D72,0)+5)</f>
        <v/>
      </c>
      <c r="M72">
        <f>IF(D72="","",IF(K72="sí","Emitido",IF(TODAY()&gt;J72,"Vencido: emítelo hoy","Pendiente: faltan "&amp;(J72-TODAY())&amp;" días")))</f>
        <v/>
      </c>
    </row>
    <row r="73">
      <c r="C73" s="3" t="n"/>
      <c r="D73" s="4" t="n"/>
      <c r="E73" s="3" t="n"/>
      <c r="G73">
        <f>IF(B73="","",COUNTIF($B$2:B73,B73))</f>
        <v/>
      </c>
      <c r="H73" s="3">
        <f>IF(B73="","",C73-SUMIF($B$1:B72,B73,$E$1:E72))</f>
        <v/>
      </c>
      <c r="I73" s="3">
        <f>IF(B73="","",H73-E73)</f>
        <v/>
      </c>
      <c r="J73" s="4">
        <f>IF(D73="","",EOMONTH(D73,0)+5)</f>
        <v/>
      </c>
      <c r="M73">
        <f>IF(D73="","",IF(K73="sí","Emitido",IF(TODAY()&gt;J73,"Vencido: emítelo hoy","Pendiente: faltan "&amp;(J73-TODAY())&amp;" días")))</f>
        <v/>
      </c>
    </row>
    <row r="74">
      <c r="C74" s="3" t="n"/>
      <c r="D74" s="4" t="n"/>
      <c r="E74" s="3" t="n"/>
      <c r="G74">
        <f>IF(B74="","",COUNTIF($B$2:B74,B74))</f>
        <v/>
      </c>
      <c r="H74" s="3">
        <f>IF(B74="","",C74-SUMIF($B$1:B73,B74,$E$1:E73))</f>
        <v/>
      </c>
      <c r="I74" s="3">
        <f>IF(B74="","",H74-E74)</f>
        <v/>
      </c>
      <c r="J74" s="4">
        <f>IF(D74="","",EOMONTH(D74,0)+5)</f>
        <v/>
      </c>
      <c r="M74">
        <f>IF(D74="","",IF(K74="sí","Emitido",IF(TODAY()&gt;J74,"Vencido: emítelo hoy","Pendiente: faltan "&amp;(J74-TODAY())&amp;" días")))</f>
        <v/>
      </c>
    </row>
    <row r="75">
      <c r="C75" s="3" t="n"/>
      <c r="D75" s="4" t="n"/>
      <c r="E75" s="3" t="n"/>
      <c r="G75">
        <f>IF(B75="","",COUNTIF($B$2:B75,B75))</f>
        <v/>
      </c>
      <c r="H75" s="3">
        <f>IF(B75="","",C75-SUMIF($B$1:B74,B75,$E$1:E74))</f>
        <v/>
      </c>
      <c r="I75" s="3">
        <f>IF(B75="","",H75-E75)</f>
        <v/>
      </c>
      <c r="J75" s="4">
        <f>IF(D75="","",EOMONTH(D75,0)+5)</f>
        <v/>
      </c>
      <c r="M75">
        <f>IF(D75="","",IF(K75="sí","Emitido",IF(TODAY()&gt;J75,"Vencido: emítelo hoy","Pendiente: faltan "&amp;(J75-TODAY())&amp;" días")))</f>
        <v/>
      </c>
    </row>
    <row r="76">
      <c r="C76" s="3" t="n"/>
      <c r="D76" s="4" t="n"/>
      <c r="E76" s="3" t="n"/>
      <c r="G76">
        <f>IF(B76="","",COUNTIF($B$2:B76,B76))</f>
        <v/>
      </c>
      <c r="H76" s="3">
        <f>IF(B76="","",C76-SUMIF($B$1:B75,B76,$E$1:E75))</f>
        <v/>
      </c>
      <c r="I76" s="3">
        <f>IF(B76="","",H76-E76)</f>
        <v/>
      </c>
      <c r="J76" s="4">
        <f>IF(D76="","",EOMONTH(D76,0)+5)</f>
        <v/>
      </c>
      <c r="M76">
        <f>IF(D76="","",IF(K76="sí","Emitido",IF(TODAY()&gt;J76,"Vencido: emítelo hoy","Pendiente: faltan "&amp;(J76-TODAY())&amp;" días")))</f>
        <v/>
      </c>
    </row>
    <row r="77">
      <c r="C77" s="3" t="n"/>
      <c r="D77" s="4" t="n"/>
      <c r="E77" s="3" t="n"/>
      <c r="G77">
        <f>IF(B77="","",COUNTIF($B$2:B77,B77))</f>
        <v/>
      </c>
      <c r="H77" s="3">
        <f>IF(B77="","",C77-SUMIF($B$1:B76,B77,$E$1:E76))</f>
        <v/>
      </c>
      <c r="I77" s="3">
        <f>IF(B77="","",H77-E77)</f>
        <v/>
      </c>
      <c r="J77" s="4">
        <f>IF(D77="","",EOMONTH(D77,0)+5)</f>
        <v/>
      </c>
      <c r="M77">
        <f>IF(D77="","",IF(K77="sí","Emitido",IF(TODAY()&gt;J77,"Vencido: emítelo hoy","Pendiente: faltan "&amp;(J77-TODAY())&amp;" días")))</f>
        <v/>
      </c>
    </row>
    <row r="78">
      <c r="C78" s="3" t="n"/>
      <c r="D78" s="4" t="n"/>
      <c r="E78" s="3" t="n"/>
      <c r="G78">
        <f>IF(B78="","",COUNTIF($B$2:B78,B78))</f>
        <v/>
      </c>
      <c r="H78" s="3">
        <f>IF(B78="","",C78-SUMIF($B$1:B77,B78,$E$1:E77))</f>
        <v/>
      </c>
      <c r="I78" s="3">
        <f>IF(B78="","",H78-E78)</f>
        <v/>
      </c>
      <c r="J78" s="4">
        <f>IF(D78="","",EOMONTH(D78,0)+5)</f>
        <v/>
      </c>
      <c r="M78">
        <f>IF(D78="","",IF(K78="sí","Emitido",IF(TODAY()&gt;J78,"Vencido: emítelo hoy","Pendiente: faltan "&amp;(J78-TODAY())&amp;" días")))</f>
        <v/>
      </c>
    </row>
    <row r="79">
      <c r="C79" s="3" t="n"/>
      <c r="D79" s="4" t="n"/>
      <c r="E79" s="3" t="n"/>
      <c r="G79">
        <f>IF(B79="","",COUNTIF($B$2:B79,B79))</f>
        <v/>
      </c>
      <c r="H79" s="3">
        <f>IF(B79="","",C79-SUMIF($B$1:B78,B79,$E$1:E78))</f>
        <v/>
      </c>
      <c r="I79" s="3">
        <f>IF(B79="","",H79-E79)</f>
        <v/>
      </c>
      <c r="J79" s="4">
        <f>IF(D79="","",EOMONTH(D79,0)+5)</f>
        <v/>
      </c>
      <c r="M79">
        <f>IF(D79="","",IF(K79="sí","Emitido",IF(TODAY()&gt;J79,"Vencido: emítelo hoy","Pendiente: faltan "&amp;(J79-TODAY())&amp;" días")))</f>
        <v/>
      </c>
    </row>
    <row r="80">
      <c r="C80" s="3" t="n"/>
      <c r="D80" s="4" t="n"/>
      <c r="E80" s="3" t="n"/>
      <c r="G80">
        <f>IF(B80="","",COUNTIF($B$2:B80,B80))</f>
        <v/>
      </c>
      <c r="H80" s="3">
        <f>IF(B80="","",C80-SUMIF($B$1:B79,B80,$E$1:E79))</f>
        <v/>
      </c>
      <c r="I80" s="3">
        <f>IF(B80="","",H80-E80)</f>
        <v/>
      </c>
      <c r="J80" s="4">
        <f>IF(D80="","",EOMONTH(D80,0)+5)</f>
        <v/>
      </c>
      <c r="M80">
        <f>IF(D80="","",IF(K80="sí","Emitido",IF(TODAY()&gt;J80,"Vencido: emítelo hoy","Pendiente: faltan "&amp;(J80-TODAY())&amp;" días")))</f>
        <v/>
      </c>
    </row>
    <row r="81">
      <c r="C81" s="3" t="n"/>
      <c r="D81" s="4" t="n"/>
      <c r="E81" s="3" t="n"/>
      <c r="G81">
        <f>IF(B81="","",COUNTIF($B$2:B81,B81))</f>
        <v/>
      </c>
      <c r="H81" s="3">
        <f>IF(B81="","",C81-SUMIF($B$1:B80,B81,$E$1:E80))</f>
        <v/>
      </c>
      <c r="I81" s="3">
        <f>IF(B81="","",H81-E81)</f>
        <v/>
      </c>
      <c r="J81" s="4">
        <f>IF(D81="","",EOMONTH(D81,0)+5)</f>
        <v/>
      </c>
      <c r="M81">
        <f>IF(D81="","",IF(K81="sí","Emitido",IF(TODAY()&gt;J81,"Vencido: emítelo hoy","Pendiente: faltan "&amp;(J81-TODAY())&amp;" días")))</f>
        <v/>
      </c>
    </row>
    <row r="82">
      <c r="C82" s="3" t="n"/>
      <c r="D82" s="4" t="n"/>
      <c r="E82" s="3" t="n"/>
      <c r="G82">
        <f>IF(B82="","",COUNTIF($B$2:B82,B82))</f>
        <v/>
      </c>
      <c r="H82" s="3">
        <f>IF(B82="","",C82-SUMIF($B$1:B81,B82,$E$1:E81))</f>
        <v/>
      </c>
      <c r="I82" s="3">
        <f>IF(B82="","",H82-E82)</f>
        <v/>
      </c>
      <c r="J82" s="4">
        <f>IF(D82="","",EOMONTH(D82,0)+5)</f>
        <v/>
      </c>
      <c r="M82">
        <f>IF(D82="","",IF(K82="sí","Emitido",IF(TODAY()&gt;J82,"Vencido: emítelo hoy","Pendiente: faltan "&amp;(J82-TODAY())&amp;" días")))</f>
        <v/>
      </c>
    </row>
    <row r="83">
      <c r="C83" s="3" t="n"/>
      <c r="D83" s="4" t="n"/>
      <c r="E83" s="3" t="n"/>
      <c r="G83">
        <f>IF(B83="","",COUNTIF($B$2:B83,B83))</f>
        <v/>
      </c>
      <c r="H83" s="3">
        <f>IF(B83="","",C83-SUMIF($B$1:B82,B83,$E$1:E82))</f>
        <v/>
      </c>
      <c r="I83" s="3">
        <f>IF(B83="","",H83-E83)</f>
        <v/>
      </c>
      <c r="J83" s="4">
        <f>IF(D83="","",EOMONTH(D83,0)+5)</f>
        <v/>
      </c>
      <c r="M83">
        <f>IF(D83="","",IF(K83="sí","Emitido",IF(TODAY()&gt;J83,"Vencido: emítelo hoy","Pendiente: faltan "&amp;(J83-TODAY())&amp;" días")))</f>
        <v/>
      </c>
    </row>
    <row r="84">
      <c r="C84" s="3" t="n"/>
      <c r="D84" s="4" t="n"/>
      <c r="E84" s="3" t="n"/>
      <c r="G84">
        <f>IF(B84="","",COUNTIF($B$2:B84,B84))</f>
        <v/>
      </c>
      <c r="H84" s="3">
        <f>IF(B84="","",C84-SUMIF($B$1:B83,B84,$E$1:E83))</f>
        <v/>
      </c>
      <c r="I84" s="3">
        <f>IF(B84="","",H84-E84)</f>
        <v/>
      </c>
      <c r="J84" s="4">
        <f>IF(D84="","",EOMONTH(D84,0)+5)</f>
        <v/>
      </c>
      <c r="M84">
        <f>IF(D84="","",IF(K84="sí","Emitido",IF(TODAY()&gt;J84,"Vencido: emítelo hoy","Pendiente: faltan "&amp;(J84-TODAY())&amp;" días")))</f>
        <v/>
      </c>
    </row>
    <row r="85">
      <c r="C85" s="3" t="n"/>
      <c r="D85" s="4" t="n"/>
      <c r="E85" s="3" t="n"/>
      <c r="G85">
        <f>IF(B85="","",COUNTIF($B$2:B85,B85))</f>
        <v/>
      </c>
      <c r="H85" s="3">
        <f>IF(B85="","",C85-SUMIF($B$1:B84,B85,$E$1:E84))</f>
        <v/>
      </c>
      <c r="I85" s="3">
        <f>IF(B85="","",H85-E85)</f>
        <v/>
      </c>
      <c r="J85" s="4">
        <f>IF(D85="","",EOMONTH(D85,0)+5)</f>
        <v/>
      </c>
      <c r="M85">
        <f>IF(D85="","",IF(K85="sí","Emitido",IF(TODAY()&gt;J85,"Vencido: emítelo hoy","Pendiente: faltan "&amp;(J85-TODAY())&amp;" días")))</f>
        <v/>
      </c>
    </row>
    <row r="86">
      <c r="C86" s="3" t="n"/>
      <c r="D86" s="4" t="n"/>
      <c r="E86" s="3" t="n"/>
      <c r="G86">
        <f>IF(B86="","",COUNTIF($B$2:B86,B86))</f>
        <v/>
      </c>
      <c r="H86" s="3">
        <f>IF(B86="","",C86-SUMIF($B$1:B85,B86,$E$1:E85))</f>
        <v/>
      </c>
      <c r="I86" s="3">
        <f>IF(B86="","",H86-E86)</f>
        <v/>
      </c>
      <c r="J86" s="4">
        <f>IF(D86="","",EOMONTH(D86,0)+5)</f>
        <v/>
      </c>
      <c r="M86">
        <f>IF(D86="","",IF(K86="sí","Emitido",IF(TODAY()&gt;J86,"Vencido: emítelo hoy","Pendiente: faltan "&amp;(J86-TODAY())&amp;" días")))</f>
        <v/>
      </c>
    </row>
    <row r="87">
      <c r="C87" s="3" t="n"/>
      <c r="D87" s="4" t="n"/>
      <c r="E87" s="3" t="n"/>
      <c r="G87">
        <f>IF(B87="","",COUNTIF($B$2:B87,B87))</f>
        <v/>
      </c>
      <c r="H87" s="3">
        <f>IF(B87="","",C87-SUMIF($B$1:B86,B87,$E$1:E86))</f>
        <v/>
      </c>
      <c r="I87" s="3">
        <f>IF(B87="","",H87-E87)</f>
        <v/>
      </c>
      <c r="J87" s="4">
        <f>IF(D87="","",EOMONTH(D87,0)+5)</f>
        <v/>
      </c>
      <c r="M87">
        <f>IF(D87="","",IF(K87="sí","Emitido",IF(TODAY()&gt;J87,"Vencido: emítelo hoy","Pendiente: faltan "&amp;(J87-TODAY())&amp;" días")))</f>
        <v/>
      </c>
    </row>
    <row r="88">
      <c r="C88" s="3" t="n"/>
      <c r="D88" s="4" t="n"/>
      <c r="E88" s="3" t="n"/>
      <c r="G88">
        <f>IF(B88="","",COUNTIF($B$2:B88,B88))</f>
        <v/>
      </c>
      <c r="H88" s="3">
        <f>IF(B88="","",C88-SUMIF($B$1:B87,B88,$E$1:E87))</f>
        <v/>
      </c>
      <c r="I88" s="3">
        <f>IF(B88="","",H88-E88)</f>
        <v/>
      </c>
      <c r="J88" s="4">
        <f>IF(D88="","",EOMONTH(D88,0)+5)</f>
        <v/>
      </c>
      <c r="M88">
        <f>IF(D88="","",IF(K88="sí","Emitido",IF(TODAY()&gt;J88,"Vencido: emítelo hoy","Pendiente: faltan "&amp;(J88-TODAY())&amp;" días")))</f>
        <v/>
      </c>
    </row>
    <row r="89">
      <c r="C89" s="3" t="n"/>
      <c r="D89" s="4" t="n"/>
      <c r="E89" s="3" t="n"/>
      <c r="G89">
        <f>IF(B89="","",COUNTIF($B$2:B89,B89))</f>
        <v/>
      </c>
      <c r="H89" s="3">
        <f>IF(B89="","",C89-SUMIF($B$1:B88,B89,$E$1:E88))</f>
        <v/>
      </c>
      <c r="I89" s="3">
        <f>IF(B89="","",H89-E89)</f>
        <v/>
      </c>
      <c r="J89" s="4">
        <f>IF(D89="","",EOMONTH(D89,0)+5)</f>
        <v/>
      </c>
      <c r="M89">
        <f>IF(D89="","",IF(K89="sí","Emitido",IF(TODAY()&gt;J89,"Vencido: emítelo hoy","Pendiente: faltan "&amp;(J89-TODAY())&amp;" días")))</f>
        <v/>
      </c>
    </row>
    <row r="90">
      <c r="C90" s="3" t="n"/>
      <c r="D90" s="4" t="n"/>
      <c r="E90" s="3" t="n"/>
      <c r="G90">
        <f>IF(B90="","",COUNTIF($B$2:B90,B90))</f>
        <v/>
      </c>
      <c r="H90" s="3">
        <f>IF(B90="","",C90-SUMIF($B$1:B89,B90,$E$1:E89))</f>
        <v/>
      </c>
      <c r="I90" s="3">
        <f>IF(B90="","",H90-E90)</f>
        <v/>
      </c>
      <c r="J90" s="4">
        <f>IF(D90="","",EOMONTH(D90,0)+5)</f>
        <v/>
      </c>
      <c r="M90">
        <f>IF(D90="","",IF(K90="sí","Emitido",IF(TODAY()&gt;J90,"Vencido: emítelo hoy","Pendiente: faltan "&amp;(J90-TODAY())&amp;" días")))</f>
        <v/>
      </c>
    </row>
    <row r="91">
      <c r="C91" s="3" t="n"/>
      <c r="D91" s="4" t="n"/>
      <c r="E91" s="3" t="n"/>
      <c r="G91">
        <f>IF(B91="","",COUNTIF($B$2:B91,B91))</f>
        <v/>
      </c>
      <c r="H91" s="3">
        <f>IF(B91="","",C91-SUMIF($B$1:B90,B91,$E$1:E90))</f>
        <v/>
      </c>
      <c r="I91" s="3">
        <f>IF(B91="","",H91-E91)</f>
        <v/>
      </c>
      <c r="J91" s="4">
        <f>IF(D91="","",EOMONTH(D91,0)+5)</f>
        <v/>
      </c>
      <c r="M91">
        <f>IF(D91="","",IF(K91="sí","Emitido",IF(TODAY()&gt;J91,"Vencido: emítelo hoy","Pendiente: faltan "&amp;(J91-TODAY())&amp;" días")))</f>
        <v/>
      </c>
    </row>
    <row r="92">
      <c r="C92" s="3" t="n"/>
      <c r="D92" s="4" t="n"/>
      <c r="E92" s="3" t="n"/>
      <c r="G92">
        <f>IF(B92="","",COUNTIF($B$2:B92,B92))</f>
        <v/>
      </c>
      <c r="H92" s="3">
        <f>IF(B92="","",C92-SUMIF($B$1:B91,B92,$E$1:E91))</f>
        <v/>
      </c>
      <c r="I92" s="3">
        <f>IF(B92="","",H92-E92)</f>
        <v/>
      </c>
      <c r="J92" s="4">
        <f>IF(D92="","",EOMONTH(D92,0)+5)</f>
        <v/>
      </c>
      <c r="M92">
        <f>IF(D92="","",IF(K92="sí","Emitido",IF(TODAY()&gt;J92,"Vencido: emítelo hoy","Pendiente: faltan "&amp;(J92-TODAY())&amp;" días")))</f>
        <v/>
      </c>
    </row>
    <row r="93">
      <c r="C93" s="3" t="n"/>
      <c r="D93" s="4" t="n"/>
      <c r="E93" s="3" t="n"/>
      <c r="G93">
        <f>IF(B93="","",COUNTIF($B$2:B93,B93))</f>
        <v/>
      </c>
      <c r="H93" s="3">
        <f>IF(B93="","",C93-SUMIF($B$1:B92,B93,$E$1:E92))</f>
        <v/>
      </c>
      <c r="I93" s="3">
        <f>IF(B93="","",H93-E93)</f>
        <v/>
      </c>
      <c r="J93" s="4">
        <f>IF(D93="","",EOMONTH(D93,0)+5)</f>
        <v/>
      </c>
      <c r="M93">
        <f>IF(D93="","",IF(K93="sí","Emitido",IF(TODAY()&gt;J93,"Vencido: emítelo hoy","Pendiente: faltan "&amp;(J93-TODAY())&amp;" días")))</f>
        <v/>
      </c>
    </row>
    <row r="94">
      <c r="C94" s="3" t="n"/>
      <c r="D94" s="4" t="n"/>
      <c r="E94" s="3" t="n"/>
      <c r="G94">
        <f>IF(B94="","",COUNTIF($B$2:B94,B94))</f>
        <v/>
      </c>
      <c r="H94" s="3">
        <f>IF(B94="","",C94-SUMIF($B$1:B93,B94,$E$1:E93))</f>
        <v/>
      </c>
      <c r="I94" s="3">
        <f>IF(B94="","",H94-E94)</f>
        <v/>
      </c>
      <c r="J94" s="4">
        <f>IF(D94="","",EOMONTH(D94,0)+5)</f>
        <v/>
      </c>
      <c r="M94">
        <f>IF(D94="","",IF(K94="sí","Emitido",IF(TODAY()&gt;J94,"Vencido: emítelo hoy","Pendiente: faltan "&amp;(J94-TODAY())&amp;" días")))</f>
        <v/>
      </c>
    </row>
    <row r="95">
      <c r="C95" s="3" t="n"/>
      <c r="D95" s="4" t="n"/>
      <c r="E95" s="3" t="n"/>
      <c r="G95">
        <f>IF(B95="","",COUNTIF($B$2:B95,B95))</f>
        <v/>
      </c>
      <c r="H95" s="3">
        <f>IF(B95="","",C95-SUMIF($B$1:B94,B95,$E$1:E94))</f>
        <v/>
      </c>
      <c r="I95" s="3">
        <f>IF(B95="","",H95-E95)</f>
        <v/>
      </c>
      <c r="J95" s="4">
        <f>IF(D95="","",EOMONTH(D95,0)+5)</f>
        <v/>
      </c>
      <c r="M95">
        <f>IF(D95="","",IF(K95="sí","Emitido",IF(TODAY()&gt;J95,"Vencido: emítelo hoy","Pendiente: faltan "&amp;(J95-TODAY())&amp;" días")))</f>
        <v/>
      </c>
    </row>
    <row r="96">
      <c r="C96" s="3" t="n"/>
      <c r="D96" s="4" t="n"/>
      <c r="E96" s="3" t="n"/>
      <c r="G96">
        <f>IF(B96="","",COUNTIF($B$2:B96,B96))</f>
        <v/>
      </c>
      <c r="H96" s="3">
        <f>IF(B96="","",C96-SUMIF($B$1:B95,B96,$E$1:E95))</f>
        <v/>
      </c>
      <c r="I96" s="3">
        <f>IF(B96="","",H96-E96)</f>
        <v/>
      </c>
      <c r="J96" s="4">
        <f>IF(D96="","",EOMONTH(D96,0)+5)</f>
        <v/>
      </c>
      <c r="M96">
        <f>IF(D96="","",IF(K96="sí","Emitido",IF(TODAY()&gt;J96,"Vencido: emítelo hoy","Pendiente: faltan "&amp;(J96-TODAY())&amp;" días")))</f>
        <v/>
      </c>
    </row>
    <row r="97">
      <c r="C97" s="3" t="n"/>
      <c r="D97" s="4" t="n"/>
      <c r="E97" s="3" t="n"/>
      <c r="G97">
        <f>IF(B97="","",COUNTIF($B$2:B97,B97))</f>
        <v/>
      </c>
      <c r="H97" s="3">
        <f>IF(B97="","",C97-SUMIF($B$1:B96,B97,$E$1:E96))</f>
        <v/>
      </c>
      <c r="I97" s="3">
        <f>IF(B97="","",H97-E97)</f>
        <v/>
      </c>
      <c r="J97" s="4">
        <f>IF(D97="","",EOMONTH(D97,0)+5)</f>
        <v/>
      </c>
      <c r="M97">
        <f>IF(D97="","",IF(K97="sí","Emitido",IF(TODAY()&gt;J97,"Vencido: emítelo hoy","Pendiente: faltan "&amp;(J97-TODAY())&amp;" días")))</f>
        <v/>
      </c>
    </row>
    <row r="98">
      <c r="C98" s="3" t="n"/>
      <c r="D98" s="4" t="n"/>
      <c r="E98" s="3" t="n"/>
      <c r="G98">
        <f>IF(B98="","",COUNTIF($B$2:B98,B98))</f>
        <v/>
      </c>
      <c r="H98" s="3">
        <f>IF(B98="","",C98-SUMIF($B$1:B97,B98,$E$1:E97))</f>
        <v/>
      </c>
      <c r="I98" s="3">
        <f>IF(B98="","",H98-E98)</f>
        <v/>
      </c>
      <c r="J98" s="4">
        <f>IF(D98="","",EOMONTH(D98,0)+5)</f>
        <v/>
      </c>
      <c r="M98">
        <f>IF(D98="","",IF(K98="sí","Emitido",IF(TODAY()&gt;J98,"Vencido: emítelo hoy","Pendiente: faltan "&amp;(J98-TODAY())&amp;" días")))</f>
        <v/>
      </c>
    </row>
    <row r="99">
      <c r="C99" s="3" t="n"/>
      <c r="D99" s="4" t="n"/>
      <c r="E99" s="3" t="n"/>
      <c r="G99">
        <f>IF(B99="","",COUNTIF($B$2:B99,B99))</f>
        <v/>
      </c>
      <c r="H99" s="3">
        <f>IF(B99="","",C99-SUMIF($B$1:B98,B99,$E$1:E98))</f>
        <v/>
      </c>
      <c r="I99" s="3">
        <f>IF(B99="","",H99-E99)</f>
        <v/>
      </c>
      <c r="J99" s="4">
        <f>IF(D99="","",EOMONTH(D99,0)+5)</f>
        <v/>
      </c>
      <c r="M99">
        <f>IF(D99="","",IF(K99="sí","Emitido",IF(TODAY()&gt;J99,"Vencido: emítelo hoy","Pendiente: faltan "&amp;(J99-TODAY())&amp;" días")))</f>
        <v/>
      </c>
    </row>
    <row r="100">
      <c r="C100" s="3" t="n"/>
      <c r="D100" s="4" t="n"/>
      <c r="E100" s="3" t="n"/>
      <c r="G100">
        <f>IF(B100="","",COUNTIF($B$2:B100,B100))</f>
        <v/>
      </c>
      <c r="H100" s="3">
        <f>IF(B100="","",C100-SUMIF($B$1:B99,B100,$E$1:E99))</f>
        <v/>
      </c>
      <c r="I100" s="3">
        <f>IF(B100="","",H100-E100)</f>
        <v/>
      </c>
      <c r="J100" s="4">
        <f>IF(D100="","",EOMONTH(D100,0)+5)</f>
        <v/>
      </c>
      <c r="M100">
        <f>IF(D100="","",IF(K100="sí","Emitido",IF(TODAY()&gt;J100,"Vencido: emítelo hoy","Pendiente: faltan "&amp;(J100-TODAY())&amp;" días")))</f>
        <v/>
      </c>
    </row>
    <row r="101">
      <c r="C101" s="3" t="n"/>
      <c r="D101" s="4" t="n"/>
      <c r="E101" s="3" t="n"/>
      <c r="G101">
        <f>IF(B101="","",COUNTIF($B$2:B101,B101))</f>
        <v/>
      </c>
      <c r="H101" s="3">
        <f>IF(B101="","",C101-SUMIF($B$1:B100,B101,$E$1:E100))</f>
        <v/>
      </c>
      <c r="I101" s="3">
        <f>IF(B101="","",H101-E101)</f>
        <v/>
      </c>
      <c r="J101" s="4">
        <f>IF(D101="","",EOMONTH(D101,0)+5)</f>
        <v/>
      </c>
      <c r="M101">
        <f>IF(D101="","",IF(K101="sí","Emitido",IF(TODAY()&gt;J101,"Vencido: emítelo hoy","Pendiente: faltan "&amp;(J101-TODAY())&amp;" días")))</f>
        <v/>
      </c>
    </row>
    <row r="102">
      <c r="C102" s="3" t="n"/>
      <c r="D102" s="4" t="n"/>
      <c r="E102" s="3" t="n"/>
      <c r="G102">
        <f>IF(B102="","",COUNTIF($B$2:B102,B102))</f>
        <v/>
      </c>
      <c r="H102" s="3">
        <f>IF(B102="","",C102-SUMIF($B$1:B101,B102,$E$1:E101))</f>
        <v/>
      </c>
      <c r="I102" s="3">
        <f>IF(B102="","",H102-E102)</f>
        <v/>
      </c>
      <c r="J102" s="4">
        <f>IF(D102="","",EOMONTH(D102,0)+5)</f>
        <v/>
      </c>
      <c r="M102">
        <f>IF(D102="","",IF(K102="sí","Emitido",IF(TODAY()&gt;J102,"Vencido: emítelo hoy","Pendiente: faltan "&amp;(J102-TODAY())&amp;" días")))</f>
        <v/>
      </c>
    </row>
    <row r="103">
      <c r="C103" s="3" t="n"/>
      <c r="D103" s="4" t="n"/>
      <c r="E103" s="3" t="n"/>
      <c r="G103">
        <f>IF(B103="","",COUNTIF($B$2:B103,B103))</f>
        <v/>
      </c>
      <c r="H103" s="3">
        <f>IF(B103="","",C103-SUMIF($B$1:B102,B103,$E$1:E102))</f>
        <v/>
      </c>
      <c r="I103" s="3">
        <f>IF(B103="","",H103-E103)</f>
        <v/>
      </c>
      <c r="J103" s="4">
        <f>IF(D103="","",EOMONTH(D103,0)+5)</f>
        <v/>
      </c>
      <c r="M103">
        <f>IF(D103="","",IF(K103="sí","Emitido",IF(TODAY()&gt;J103,"Vencido: emítelo hoy","Pendiente: faltan "&amp;(J103-TODAY())&amp;" días")))</f>
        <v/>
      </c>
    </row>
    <row r="104">
      <c r="C104" s="3" t="n"/>
      <c r="D104" s="4" t="n"/>
      <c r="E104" s="3" t="n"/>
      <c r="G104">
        <f>IF(B104="","",COUNTIF($B$2:B104,B104))</f>
        <v/>
      </c>
      <c r="H104" s="3">
        <f>IF(B104="","",C104-SUMIF($B$1:B103,B104,$E$1:E103))</f>
        <v/>
      </c>
      <c r="I104" s="3">
        <f>IF(B104="","",H104-E104)</f>
        <v/>
      </c>
      <c r="J104" s="4">
        <f>IF(D104="","",EOMONTH(D104,0)+5)</f>
        <v/>
      </c>
      <c r="M104">
        <f>IF(D104="","",IF(K104="sí","Emitido",IF(TODAY()&gt;J104,"Vencido: emítelo hoy","Pendiente: faltan "&amp;(J104-TODAY())&amp;" días")))</f>
        <v/>
      </c>
    </row>
    <row r="105">
      <c r="C105" s="3" t="n"/>
      <c r="D105" s="4" t="n"/>
      <c r="E105" s="3" t="n"/>
      <c r="G105">
        <f>IF(B105="","",COUNTIF($B$2:B105,B105))</f>
        <v/>
      </c>
      <c r="H105" s="3">
        <f>IF(B105="","",C105-SUMIF($B$1:B104,B105,$E$1:E104))</f>
        <v/>
      </c>
      <c r="I105" s="3">
        <f>IF(B105="","",H105-E105)</f>
        <v/>
      </c>
      <c r="J105" s="4">
        <f>IF(D105="","",EOMONTH(D105,0)+5)</f>
        <v/>
      </c>
      <c r="M105">
        <f>IF(D105="","",IF(K105="sí","Emitido",IF(TODAY()&gt;J105,"Vencido: emítelo hoy","Pendiente: faltan "&amp;(J105-TODAY())&amp;" días")))</f>
        <v/>
      </c>
    </row>
    <row r="106">
      <c r="C106" s="3" t="n"/>
      <c r="D106" s="4" t="n"/>
      <c r="E106" s="3" t="n"/>
      <c r="G106">
        <f>IF(B106="","",COUNTIF($B$2:B106,B106))</f>
        <v/>
      </c>
      <c r="H106" s="3">
        <f>IF(B106="","",C106-SUMIF($B$1:B105,B106,$E$1:E105))</f>
        <v/>
      </c>
      <c r="I106" s="3">
        <f>IF(B106="","",H106-E106)</f>
        <v/>
      </c>
      <c r="J106" s="4">
        <f>IF(D106="","",EOMONTH(D106,0)+5)</f>
        <v/>
      </c>
      <c r="M106">
        <f>IF(D106="","",IF(K106="sí","Emitido",IF(TODAY()&gt;J106,"Vencido: emítelo hoy","Pendiente: faltan "&amp;(J106-TODAY())&amp;" días")))</f>
        <v/>
      </c>
    </row>
    <row r="107">
      <c r="C107" s="3" t="n"/>
      <c r="D107" s="4" t="n"/>
      <c r="E107" s="3" t="n"/>
      <c r="G107">
        <f>IF(B107="","",COUNTIF($B$2:B107,B107))</f>
        <v/>
      </c>
      <c r="H107" s="3">
        <f>IF(B107="","",C107-SUMIF($B$1:B106,B107,$E$1:E106))</f>
        <v/>
      </c>
      <c r="I107" s="3">
        <f>IF(B107="","",H107-E107)</f>
        <v/>
      </c>
      <c r="J107" s="4">
        <f>IF(D107="","",EOMONTH(D107,0)+5)</f>
        <v/>
      </c>
      <c r="M107">
        <f>IF(D107="","",IF(K107="sí","Emitido",IF(TODAY()&gt;J107,"Vencido: emítelo hoy","Pendiente: faltan "&amp;(J107-TODAY())&amp;" días")))</f>
        <v/>
      </c>
    </row>
    <row r="108">
      <c r="C108" s="3" t="n"/>
      <c r="D108" s="4" t="n"/>
      <c r="E108" s="3" t="n"/>
      <c r="G108">
        <f>IF(B108="","",COUNTIF($B$2:B108,B108))</f>
        <v/>
      </c>
      <c r="H108" s="3">
        <f>IF(B108="","",C108-SUMIF($B$1:B107,B108,$E$1:E107))</f>
        <v/>
      </c>
      <c r="I108" s="3">
        <f>IF(B108="","",H108-E108)</f>
        <v/>
      </c>
      <c r="J108" s="4">
        <f>IF(D108="","",EOMONTH(D108,0)+5)</f>
        <v/>
      </c>
      <c r="M108">
        <f>IF(D108="","",IF(K108="sí","Emitido",IF(TODAY()&gt;J108,"Vencido: emítelo hoy","Pendiente: faltan "&amp;(J108-TODAY())&amp;" días")))</f>
        <v/>
      </c>
    </row>
    <row r="109">
      <c r="C109" s="3" t="n"/>
      <c r="D109" s="4" t="n"/>
      <c r="E109" s="3" t="n"/>
      <c r="G109">
        <f>IF(B109="","",COUNTIF($B$2:B109,B109))</f>
        <v/>
      </c>
      <c r="H109" s="3">
        <f>IF(B109="","",C109-SUMIF($B$1:B108,B109,$E$1:E108))</f>
        <v/>
      </c>
      <c r="I109" s="3">
        <f>IF(B109="","",H109-E109)</f>
        <v/>
      </c>
      <c r="J109" s="4">
        <f>IF(D109="","",EOMONTH(D109,0)+5)</f>
        <v/>
      </c>
      <c r="M109">
        <f>IF(D109="","",IF(K109="sí","Emitido",IF(TODAY()&gt;J109,"Vencido: emítelo hoy","Pendiente: faltan "&amp;(J109-TODAY())&amp;" días")))</f>
        <v/>
      </c>
    </row>
    <row r="110">
      <c r="C110" s="3" t="n"/>
      <c r="D110" s="4" t="n"/>
      <c r="E110" s="3" t="n"/>
      <c r="G110">
        <f>IF(B110="","",COUNTIF($B$2:B110,B110))</f>
        <v/>
      </c>
      <c r="H110" s="3">
        <f>IF(B110="","",C110-SUMIF($B$1:B109,B110,$E$1:E109))</f>
        <v/>
      </c>
      <c r="I110" s="3">
        <f>IF(B110="","",H110-E110)</f>
        <v/>
      </c>
      <c r="J110" s="4">
        <f>IF(D110="","",EOMONTH(D110,0)+5)</f>
        <v/>
      </c>
      <c r="M110">
        <f>IF(D110="","",IF(K110="sí","Emitido",IF(TODAY()&gt;J110,"Vencido: emítelo hoy","Pendiente: faltan "&amp;(J110-TODAY())&amp;" días")))</f>
        <v/>
      </c>
    </row>
    <row r="111">
      <c r="C111" s="3" t="n"/>
      <c r="D111" s="4" t="n"/>
      <c r="E111" s="3" t="n"/>
      <c r="G111">
        <f>IF(B111="","",COUNTIF($B$2:B111,B111))</f>
        <v/>
      </c>
      <c r="H111" s="3">
        <f>IF(B111="","",C111-SUMIF($B$1:B110,B111,$E$1:E110))</f>
        <v/>
      </c>
      <c r="I111" s="3">
        <f>IF(B111="","",H111-E111)</f>
        <v/>
      </c>
      <c r="J111" s="4">
        <f>IF(D111="","",EOMONTH(D111,0)+5)</f>
        <v/>
      </c>
      <c r="M111">
        <f>IF(D111="","",IF(K111="sí","Emitido",IF(TODAY()&gt;J111,"Vencido: emítelo hoy","Pendiente: faltan "&amp;(J111-TODAY())&amp;" días")))</f>
        <v/>
      </c>
    </row>
    <row r="112">
      <c r="C112" s="3" t="n"/>
      <c r="D112" s="4" t="n"/>
      <c r="E112" s="3" t="n"/>
      <c r="G112">
        <f>IF(B112="","",COUNTIF($B$2:B112,B112))</f>
        <v/>
      </c>
      <c r="H112" s="3">
        <f>IF(B112="","",C112-SUMIF($B$1:B111,B112,$E$1:E111))</f>
        <v/>
      </c>
      <c r="I112" s="3">
        <f>IF(B112="","",H112-E112)</f>
        <v/>
      </c>
      <c r="J112" s="4">
        <f>IF(D112="","",EOMONTH(D112,0)+5)</f>
        <v/>
      </c>
      <c r="M112">
        <f>IF(D112="","",IF(K112="sí","Emitido",IF(TODAY()&gt;J112,"Vencido: emítelo hoy","Pendiente: faltan "&amp;(J112-TODAY())&amp;" días")))</f>
        <v/>
      </c>
    </row>
    <row r="113">
      <c r="C113" s="3" t="n"/>
      <c r="D113" s="4" t="n"/>
      <c r="E113" s="3" t="n"/>
      <c r="G113">
        <f>IF(B113="","",COUNTIF($B$2:B113,B113))</f>
        <v/>
      </c>
      <c r="H113" s="3">
        <f>IF(B113="","",C113-SUMIF($B$1:B112,B113,$E$1:E112))</f>
        <v/>
      </c>
      <c r="I113" s="3">
        <f>IF(B113="","",H113-E113)</f>
        <v/>
      </c>
      <c r="J113" s="4">
        <f>IF(D113="","",EOMONTH(D113,0)+5)</f>
        <v/>
      </c>
      <c r="M113">
        <f>IF(D113="","",IF(K113="sí","Emitido",IF(TODAY()&gt;J113,"Vencido: emítelo hoy","Pendiente: faltan "&amp;(J113-TODAY())&amp;" días")))</f>
        <v/>
      </c>
    </row>
    <row r="114">
      <c r="C114" s="3" t="n"/>
      <c r="D114" s="4" t="n"/>
      <c r="E114" s="3" t="n"/>
      <c r="G114">
        <f>IF(B114="","",COUNTIF($B$2:B114,B114))</f>
        <v/>
      </c>
      <c r="H114" s="3">
        <f>IF(B114="","",C114-SUMIF($B$1:B113,B114,$E$1:E113))</f>
        <v/>
      </c>
      <c r="I114" s="3">
        <f>IF(B114="","",H114-E114)</f>
        <v/>
      </c>
      <c r="J114" s="4">
        <f>IF(D114="","",EOMONTH(D114,0)+5)</f>
        <v/>
      </c>
      <c r="M114">
        <f>IF(D114="","",IF(K114="sí","Emitido",IF(TODAY()&gt;J114,"Vencido: emítelo hoy","Pendiente: faltan "&amp;(J114-TODAY())&amp;" días")))</f>
        <v/>
      </c>
    </row>
    <row r="115">
      <c r="C115" s="3" t="n"/>
      <c r="D115" s="4" t="n"/>
      <c r="E115" s="3" t="n"/>
      <c r="G115">
        <f>IF(B115="","",COUNTIF($B$2:B115,B115))</f>
        <v/>
      </c>
      <c r="H115" s="3">
        <f>IF(B115="","",C115-SUMIF($B$1:B114,B115,$E$1:E114))</f>
        <v/>
      </c>
      <c r="I115" s="3">
        <f>IF(B115="","",H115-E115)</f>
        <v/>
      </c>
      <c r="J115" s="4">
        <f>IF(D115="","",EOMONTH(D115,0)+5)</f>
        <v/>
      </c>
      <c r="M115">
        <f>IF(D115="","",IF(K115="sí","Emitido",IF(TODAY()&gt;J115,"Vencido: emítelo hoy","Pendiente: faltan "&amp;(J115-TODAY())&amp;" días")))</f>
        <v/>
      </c>
    </row>
    <row r="116">
      <c r="C116" s="3" t="n"/>
      <c r="D116" s="4" t="n"/>
      <c r="E116" s="3" t="n"/>
      <c r="G116">
        <f>IF(B116="","",COUNTIF($B$2:B116,B116))</f>
        <v/>
      </c>
      <c r="H116" s="3">
        <f>IF(B116="","",C116-SUMIF($B$1:B115,B116,$E$1:E115))</f>
        <v/>
      </c>
      <c r="I116" s="3">
        <f>IF(B116="","",H116-E116)</f>
        <v/>
      </c>
      <c r="J116" s="4">
        <f>IF(D116="","",EOMONTH(D116,0)+5)</f>
        <v/>
      </c>
      <c r="M116">
        <f>IF(D116="","",IF(K116="sí","Emitido",IF(TODAY()&gt;J116,"Vencido: emítelo hoy","Pendiente: faltan "&amp;(J116-TODAY())&amp;" días")))</f>
        <v/>
      </c>
    </row>
    <row r="117">
      <c r="C117" s="3" t="n"/>
      <c r="D117" s="4" t="n"/>
      <c r="E117" s="3" t="n"/>
      <c r="G117">
        <f>IF(B117="","",COUNTIF($B$2:B117,B117))</f>
        <v/>
      </c>
      <c r="H117" s="3">
        <f>IF(B117="","",C117-SUMIF($B$1:B116,B117,$E$1:E116))</f>
        <v/>
      </c>
      <c r="I117" s="3">
        <f>IF(B117="","",H117-E117)</f>
        <v/>
      </c>
      <c r="J117" s="4">
        <f>IF(D117="","",EOMONTH(D117,0)+5)</f>
        <v/>
      </c>
      <c r="M117">
        <f>IF(D117="","",IF(K117="sí","Emitido",IF(TODAY()&gt;J117,"Vencido: emítelo hoy","Pendiente: faltan "&amp;(J117-TODAY())&amp;" días")))</f>
        <v/>
      </c>
    </row>
    <row r="118">
      <c r="C118" s="3" t="n"/>
      <c r="D118" s="4" t="n"/>
      <c r="E118" s="3" t="n"/>
      <c r="G118">
        <f>IF(B118="","",COUNTIF($B$2:B118,B118))</f>
        <v/>
      </c>
      <c r="H118" s="3">
        <f>IF(B118="","",C118-SUMIF($B$1:B117,B118,$E$1:E117))</f>
        <v/>
      </c>
      <c r="I118" s="3">
        <f>IF(B118="","",H118-E118)</f>
        <v/>
      </c>
      <c r="J118" s="4">
        <f>IF(D118="","",EOMONTH(D118,0)+5)</f>
        <v/>
      </c>
      <c r="M118">
        <f>IF(D118="","",IF(K118="sí","Emitido",IF(TODAY()&gt;J118,"Vencido: emítelo hoy","Pendiente: faltan "&amp;(J118-TODAY())&amp;" días")))</f>
        <v/>
      </c>
    </row>
    <row r="119">
      <c r="C119" s="3" t="n"/>
      <c r="D119" s="4" t="n"/>
      <c r="E119" s="3" t="n"/>
      <c r="G119">
        <f>IF(B119="","",COUNTIF($B$2:B119,B119))</f>
        <v/>
      </c>
      <c r="H119" s="3">
        <f>IF(B119="","",C119-SUMIF($B$1:B118,B119,$E$1:E118))</f>
        <v/>
      </c>
      <c r="I119" s="3">
        <f>IF(B119="","",H119-E119)</f>
        <v/>
      </c>
      <c r="J119" s="4">
        <f>IF(D119="","",EOMONTH(D119,0)+5)</f>
        <v/>
      </c>
      <c r="M119">
        <f>IF(D119="","",IF(K119="sí","Emitido",IF(TODAY()&gt;J119,"Vencido: emítelo hoy","Pendiente: faltan "&amp;(J119-TODAY())&amp;" días")))</f>
        <v/>
      </c>
    </row>
    <row r="120">
      <c r="C120" s="3" t="n"/>
      <c r="D120" s="4" t="n"/>
      <c r="E120" s="3" t="n"/>
      <c r="G120">
        <f>IF(B120="","",COUNTIF($B$2:B120,B120))</f>
        <v/>
      </c>
      <c r="H120" s="3">
        <f>IF(B120="","",C120-SUMIF($B$1:B119,B120,$E$1:E119))</f>
        <v/>
      </c>
      <c r="I120" s="3">
        <f>IF(B120="","",H120-E120)</f>
        <v/>
      </c>
      <c r="J120" s="4">
        <f>IF(D120="","",EOMONTH(D120,0)+5)</f>
        <v/>
      </c>
      <c r="M120">
        <f>IF(D120="","",IF(K120="sí","Emitido",IF(TODAY()&gt;J120,"Vencido: emítelo hoy","Pendiente: faltan "&amp;(J120-TODAY())&amp;" días")))</f>
        <v/>
      </c>
    </row>
    <row r="121">
      <c r="C121" s="3" t="n"/>
      <c r="D121" s="4" t="n"/>
      <c r="E121" s="3" t="n"/>
      <c r="G121">
        <f>IF(B121="","",COUNTIF($B$2:B121,B121))</f>
        <v/>
      </c>
      <c r="H121" s="3">
        <f>IF(B121="","",C121-SUMIF($B$1:B120,B121,$E$1:E120))</f>
        <v/>
      </c>
      <c r="I121" s="3">
        <f>IF(B121="","",H121-E121)</f>
        <v/>
      </c>
      <c r="J121" s="4">
        <f>IF(D121="","",EOMONTH(D121,0)+5)</f>
        <v/>
      </c>
      <c r="M121">
        <f>IF(D121="","",IF(K121="sí","Emitido",IF(TODAY()&gt;J121,"Vencido: emítelo hoy","Pendiente: faltan "&amp;(J121-TODAY())&amp;" días")))</f>
        <v/>
      </c>
    </row>
    <row r="122">
      <c r="C122" s="3" t="n"/>
      <c r="D122" s="4" t="n"/>
      <c r="E122" s="3" t="n"/>
      <c r="G122">
        <f>IF(B122="","",COUNTIF($B$2:B122,B122))</f>
        <v/>
      </c>
      <c r="H122" s="3">
        <f>IF(B122="","",C122-SUMIF($B$1:B121,B122,$E$1:E121))</f>
        <v/>
      </c>
      <c r="I122" s="3">
        <f>IF(B122="","",H122-E122)</f>
        <v/>
      </c>
      <c r="J122" s="4">
        <f>IF(D122="","",EOMONTH(D122,0)+5)</f>
        <v/>
      </c>
      <c r="M122">
        <f>IF(D122="","",IF(K122="sí","Emitido",IF(TODAY()&gt;J122,"Vencido: emítelo hoy","Pendiente: faltan "&amp;(J122-TODAY())&amp;" días")))</f>
        <v/>
      </c>
    </row>
    <row r="123">
      <c r="C123" s="3" t="n"/>
      <c r="D123" s="4" t="n"/>
      <c r="E123" s="3" t="n"/>
      <c r="G123">
        <f>IF(B123="","",COUNTIF($B$2:B123,B123))</f>
        <v/>
      </c>
      <c r="H123" s="3">
        <f>IF(B123="","",C123-SUMIF($B$1:B122,B123,$E$1:E122))</f>
        <v/>
      </c>
      <c r="I123" s="3">
        <f>IF(B123="","",H123-E123)</f>
        <v/>
      </c>
      <c r="J123" s="4">
        <f>IF(D123="","",EOMONTH(D123,0)+5)</f>
        <v/>
      </c>
      <c r="M123">
        <f>IF(D123="","",IF(K123="sí","Emitido",IF(TODAY()&gt;J123,"Vencido: emítelo hoy","Pendiente: faltan "&amp;(J123-TODAY())&amp;" días")))</f>
        <v/>
      </c>
    </row>
    <row r="124">
      <c r="C124" s="3" t="n"/>
      <c r="D124" s="4" t="n"/>
      <c r="E124" s="3" t="n"/>
      <c r="G124">
        <f>IF(B124="","",COUNTIF($B$2:B124,B124))</f>
        <v/>
      </c>
      <c r="H124" s="3">
        <f>IF(B124="","",C124-SUMIF($B$1:B123,B124,$E$1:E123))</f>
        <v/>
      </c>
      <c r="I124" s="3">
        <f>IF(B124="","",H124-E124)</f>
        <v/>
      </c>
      <c r="J124" s="4">
        <f>IF(D124="","",EOMONTH(D124,0)+5)</f>
        <v/>
      </c>
      <c r="M124">
        <f>IF(D124="","",IF(K124="sí","Emitido",IF(TODAY()&gt;J124,"Vencido: emítelo hoy","Pendiente: faltan "&amp;(J124-TODAY())&amp;" días")))</f>
        <v/>
      </c>
    </row>
    <row r="125">
      <c r="C125" s="3" t="n"/>
      <c r="D125" s="4" t="n"/>
      <c r="E125" s="3" t="n"/>
      <c r="G125">
        <f>IF(B125="","",COUNTIF($B$2:B125,B125))</f>
        <v/>
      </c>
      <c r="H125" s="3">
        <f>IF(B125="","",C125-SUMIF($B$1:B124,B125,$E$1:E124))</f>
        <v/>
      </c>
      <c r="I125" s="3">
        <f>IF(B125="","",H125-E125)</f>
        <v/>
      </c>
      <c r="J125" s="4">
        <f>IF(D125="","",EOMONTH(D125,0)+5)</f>
        <v/>
      </c>
      <c r="M125">
        <f>IF(D125="","",IF(K125="sí","Emitido",IF(TODAY()&gt;J125,"Vencido: emítelo hoy","Pendiente: faltan "&amp;(J125-TODAY())&amp;" días")))</f>
        <v/>
      </c>
    </row>
    <row r="126">
      <c r="C126" s="3" t="n"/>
      <c r="D126" s="4" t="n"/>
      <c r="E126" s="3" t="n"/>
      <c r="G126">
        <f>IF(B126="","",COUNTIF($B$2:B126,B126))</f>
        <v/>
      </c>
      <c r="H126" s="3">
        <f>IF(B126="","",C126-SUMIF($B$1:B125,B126,$E$1:E125))</f>
        <v/>
      </c>
      <c r="I126" s="3">
        <f>IF(B126="","",H126-E126)</f>
        <v/>
      </c>
      <c r="J126" s="4">
        <f>IF(D126="","",EOMONTH(D126,0)+5)</f>
        <v/>
      </c>
      <c r="M126">
        <f>IF(D126="","",IF(K126="sí","Emitido",IF(TODAY()&gt;J126,"Vencido: emítelo hoy","Pendiente: faltan "&amp;(J126-TODAY())&amp;" días")))</f>
        <v/>
      </c>
    </row>
    <row r="127">
      <c r="C127" s="3" t="n"/>
      <c r="D127" s="4" t="n"/>
      <c r="E127" s="3" t="n"/>
      <c r="G127">
        <f>IF(B127="","",COUNTIF($B$2:B127,B127))</f>
        <v/>
      </c>
      <c r="H127" s="3">
        <f>IF(B127="","",C127-SUMIF($B$1:B126,B127,$E$1:E126))</f>
        <v/>
      </c>
      <c r="I127" s="3">
        <f>IF(B127="","",H127-E127)</f>
        <v/>
      </c>
      <c r="J127" s="4">
        <f>IF(D127="","",EOMONTH(D127,0)+5)</f>
        <v/>
      </c>
      <c r="M127">
        <f>IF(D127="","",IF(K127="sí","Emitido",IF(TODAY()&gt;J127,"Vencido: emítelo hoy","Pendiente: faltan "&amp;(J127-TODAY())&amp;" días")))</f>
        <v/>
      </c>
    </row>
    <row r="128">
      <c r="C128" s="3" t="n"/>
      <c r="D128" s="4" t="n"/>
      <c r="E128" s="3" t="n"/>
      <c r="G128">
        <f>IF(B128="","",COUNTIF($B$2:B128,B128))</f>
        <v/>
      </c>
      <c r="H128" s="3">
        <f>IF(B128="","",C128-SUMIF($B$1:B127,B128,$E$1:E127))</f>
        <v/>
      </c>
      <c r="I128" s="3">
        <f>IF(B128="","",H128-E128)</f>
        <v/>
      </c>
      <c r="J128" s="4">
        <f>IF(D128="","",EOMONTH(D128,0)+5)</f>
        <v/>
      </c>
      <c r="M128">
        <f>IF(D128="","",IF(K128="sí","Emitido",IF(TODAY()&gt;J128,"Vencido: emítelo hoy","Pendiente: faltan "&amp;(J128-TODAY())&amp;" días")))</f>
        <v/>
      </c>
    </row>
    <row r="129">
      <c r="C129" s="3" t="n"/>
      <c r="D129" s="4" t="n"/>
      <c r="E129" s="3" t="n"/>
      <c r="G129">
        <f>IF(B129="","",COUNTIF($B$2:B129,B129))</f>
        <v/>
      </c>
      <c r="H129" s="3">
        <f>IF(B129="","",C129-SUMIF($B$1:B128,B129,$E$1:E128))</f>
        <v/>
      </c>
      <c r="I129" s="3">
        <f>IF(B129="","",H129-E129)</f>
        <v/>
      </c>
      <c r="J129" s="4">
        <f>IF(D129="","",EOMONTH(D129,0)+5)</f>
        <v/>
      </c>
      <c r="M129">
        <f>IF(D129="","",IF(K129="sí","Emitido",IF(TODAY()&gt;J129,"Vencido: emítelo hoy","Pendiente: faltan "&amp;(J129-TODAY())&amp;" días")))</f>
        <v/>
      </c>
    </row>
    <row r="130">
      <c r="C130" s="3" t="n"/>
      <c r="D130" s="4" t="n"/>
      <c r="E130" s="3" t="n"/>
      <c r="G130">
        <f>IF(B130="","",COUNTIF($B$2:B130,B130))</f>
        <v/>
      </c>
      <c r="H130" s="3">
        <f>IF(B130="","",C130-SUMIF($B$1:B129,B130,$E$1:E129))</f>
        <v/>
      </c>
      <c r="I130" s="3">
        <f>IF(B130="","",H130-E130)</f>
        <v/>
      </c>
      <c r="J130" s="4">
        <f>IF(D130="","",EOMONTH(D130,0)+5)</f>
        <v/>
      </c>
      <c r="M130">
        <f>IF(D130="","",IF(K130="sí","Emitido",IF(TODAY()&gt;J130,"Vencido: emítelo hoy","Pendiente: faltan "&amp;(J130-TODAY())&amp;" días")))</f>
        <v/>
      </c>
    </row>
    <row r="131">
      <c r="C131" s="3" t="n"/>
      <c r="D131" s="4" t="n"/>
      <c r="E131" s="3" t="n"/>
      <c r="G131">
        <f>IF(B131="","",COUNTIF($B$2:B131,B131))</f>
        <v/>
      </c>
      <c r="H131" s="3">
        <f>IF(B131="","",C131-SUMIF($B$1:B130,B131,$E$1:E130))</f>
        <v/>
      </c>
      <c r="I131" s="3">
        <f>IF(B131="","",H131-E131)</f>
        <v/>
      </c>
      <c r="J131" s="4">
        <f>IF(D131="","",EOMONTH(D131,0)+5)</f>
        <v/>
      </c>
      <c r="M131">
        <f>IF(D131="","",IF(K131="sí","Emitido",IF(TODAY()&gt;J131,"Vencido: emítelo hoy","Pendiente: faltan "&amp;(J131-TODAY())&amp;" días")))</f>
        <v/>
      </c>
    </row>
    <row r="132">
      <c r="C132" s="3" t="n"/>
      <c r="D132" s="4" t="n"/>
      <c r="E132" s="3" t="n"/>
      <c r="G132">
        <f>IF(B132="","",COUNTIF($B$2:B132,B132))</f>
        <v/>
      </c>
      <c r="H132" s="3">
        <f>IF(B132="","",C132-SUMIF($B$1:B131,B132,$E$1:E131))</f>
        <v/>
      </c>
      <c r="I132" s="3">
        <f>IF(B132="","",H132-E132)</f>
        <v/>
      </c>
      <c r="J132" s="4">
        <f>IF(D132="","",EOMONTH(D132,0)+5)</f>
        <v/>
      </c>
      <c r="M132">
        <f>IF(D132="","",IF(K132="sí","Emitido",IF(TODAY()&gt;J132,"Vencido: emítelo hoy","Pendiente: faltan "&amp;(J132-TODAY())&amp;" días")))</f>
        <v/>
      </c>
    </row>
    <row r="133">
      <c r="C133" s="3" t="n"/>
      <c r="D133" s="4" t="n"/>
      <c r="E133" s="3" t="n"/>
      <c r="G133">
        <f>IF(B133="","",COUNTIF($B$2:B133,B133))</f>
        <v/>
      </c>
      <c r="H133" s="3">
        <f>IF(B133="","",C133-SUMIF($B$1:B132,B133,$E$1:E132))</f>
        <v/>
      </c>
      <c r="I133" s="3">
        <f>IF(B133="","",H133-E133)</f>
        <v/>
      </c>
      <c r="J133" s="4">
        <f>IF(D133="","",EOMONTH(D133,0)+5)</f>
        <v/>
      </c>
      <c r="M133">
        <f>IF(D133="","",IF(K133="sí","Emitido",IF(TODAY()&gt;J133,"Vencido: emítelo hoy","Pendiente: faltan "&amp;(J133-TODAY())&amp;" días")))</f>
        <v/>
      </c>
    </row>
    <row r="134">
      <c r="C134" s="3" t="n"/>
      <c r="D134" s="4" t="n"/>
      <c r="E134" s="3" t="n"/>
      <c r="G134">
        <f>IF(B134="","",COUNTIF($B$2:B134,B134))</f>
        <v/>
      </c>
      <c r="H134" s="3">
        <f>IF(B134="","",C134-SUMIF($B$1:B133,B134,$E$1:E133))</f>
        <v/>
      </c>
      <c r="I134" s="3">
        <f>IF(B134="","",H134-E134)</f>
        <v/>
      </c>
      <c r="J134" s="4">
        <f>IF(D134="","",EOMONTH(D134,0)+5)</f>
        <v/>
      </c>
      <c r="M134">
        <f>IF(D134="","",IF(K134="sí","Emitido",IF(TODAY()&gt;J134,"Vencido: emítelo hoy","Pendiente: faltan "&amp;(J134-TODAY())&amp;" días")))</f>
        <v/>
      </c>
    </row>
    <row r="135">
      <c r="C135" s="3" t="n"/>
      <c r="D135" s="4" t="n"/>
      <c r="E135" s="3" t="n"/>
      <c r="G135">
        <f>IF(B135="","",COUNTIF($B$2:B135,B135))</f>
        <v/>
      </c>
      <c r="H135" s="3">
        <f>IF(B135="","",C135-SUMIF($B$1:B134,B135,$E$1:E134))</f>
        <v/>
      </c>
      <c r="I135" s="3">
        <f>IF(B135="","",H135-E135)</f>
        <v/>
      </c>
      <c r="J135" s="4">
        <f>IF(D135="","",EOMONTH(D135,0)+5)</f>
        <v/>
      </c>
      <c r="M135">
        <f>IF(D135="","",IF(K135="sí","Emitido",IF(TODAY()&gt;J135,"Vencido: emítelo hoy","Pendiente: faltan "&amp;(J135-TODAY())&amp;" días")))</f>
        <v/>
      </c>
    </row>
    <row r="136">
      <c r="C136" s="3" t="n"/>
      <c r="D136" s="4" t="n"/>
      <c r="E136" s="3" t="n"/>
      <c r="G136">
        <f>IF(B136="","",COUNTIF($B$2:B136,B136))</f>
        <v/>
      </c>
      <c r="H136" s="3">
        <f>IF(B136="","",C136-SUMIF($B$1:B135,B136,$E$1:E135))</f>
        <v/>
      </c>
      <c r="I136" s="3">
        <f>IF(B136="","",H136-E136)</f>
        <v/>
      </c>
      <c r="J136" s="4">
        <f>IF(D136="","",EOMONTH(D136,0)+5)</f>
        <v/>
      </c>
      <c r="M136">
        <f>IF(D136="","",IF(K136="sí","Emitido",IF(TODAY()&gt;J136,"Vencido: emítelo hoy","Pendiente: faltan "&amp;(J136-TODAY())&amp;" días")))</f>
        <v/>
      </c>
    </row>
    <row r="137">
      <c r="C137" s="3" t="n"/>
      <c r="D137" s="4" t="n"/>
      <c r="E137" s="3" t="n"/>
      <c r="G137">
        <f>IF(B137="","",COUNTIF($B$2:B137,B137))</f>
        <v/>
      </c>
      <c r="H137" s="3">
        <f>IF(B137="","",C137-SUMIF($B$1:B136,B137,$E$1:E136))</f>
        <v/>
      </c>
      <c r="I137" s="3">
        <f>IF(B137="","",H137-E137)</f>
        <v/>
      </c>
      <c r="J137" s="4">
        <f>IF(D137="","",EOMONTH(D137,0)+5)</f>
        <v/>
      </c>
      <c r="M137">
        <f>IF(D137="","",IF(K137="sí","Emitido",IF(TODAY()&gt;J137,"Vencido: emítelo hoy","Pendiente: faltan "&amp;(J137-TODAY())&amp;" días")))</f>
        <v/>
      </c>
    </row>
    <row r="138">
      <c r="C138" s="3" t="n"/>
      <c r="D138" s="4" t="n"/>
      <c r="E138" s="3" t="n"/>
      <c r="G138">
        <f>IF(B138="","",COUNTIF($B$2:B138,B138))</f>
        <v/>
      </c>
      <c r="H138" s="3">
        <f>IF(B138="","",C138-SUMIF($B$1:B137,B138,$E$1:E137))</f>
        <v/>
      </c>
      <c r="I138" s="3">
        <f>IF(B138="","",H138-E138)</f>
        <v/>
      </c>
      <c r="J138" s="4">
        <f>IF(D138="","",EOMONTH(D138,0)+5)</f>
        <v/>
      </c>
      <c r="M138">
        <f>IF(D138="","",IF(K138="sí","Emitido",IF(TODAY()&gt;J138,"Vencido: emítelo hoy","Pendiente: faltan "&amp;(J138-TODAY())&amp;" días")))</f>
        <v/>
      </c>
    </row>
    <row r="139">
      <c r="C139" s="3" t="n"/>
      <c r="D139" s="4" t="n"/>
      <c r="E139" s="3" t="n"/>
      <c r="G139">
        <f>IF(B139="","",COUNTIF($B$2:B139,B139))</f>
        <v/>
      </c>
      <c r="H139" s="3">
        <f>IF(B139="","",C139-SUMIF($B$1:B138,B139,$E$1:E138))</f>
        <v/>
      </c>
      <c r="I139" s="3">
        <f>IF(B139="","",H139-E139)</f>
        <v/>
      </c>
      <c r="J139" s="4">
        <f>IF(D139="","",EOMONTH(D139,0)+5)</f>
        <v/>
      </c>
      <c r="M139">
        <f>IF(D139="","",IF(K139="sí","Emitido",IF(TODAY()&gt;J139,"Vencido: emítelo hoy","Pendiente: faltan "&amp;(J139-TODAY())&amp;" días")))</f>
        <v/>
      </c>
    </row>
    <row r="140">
      <c r="C140" s="3" t="n"/>
      <c r="D140" s="4" t="n"/>
      <c r="E140" s="3" t="n"/>
      <c r="G140">
        <f>IF(B140="","",COUNTIF($B$2:B140,B140))</f>
        <v/>
      </c>
      <c r="H140" s="3">
        <f>IF(B140="","",C140-SUMIF($B$1:B139,B140,$E$1:E139))</f>
        <v/>
      </c>
      <c r="I140" s="3">
        <f>IF(B140="","",H140-E140)</f>
        <v/>
      </c>
      <c r="J140" s="4">
        <f>IF(D140="","",EOMONTH(D140,0)+5)</f>
        <v/>
      </c>
      <c r="M140">
        <f>IF(D140="","",IF(K140="sí","Emitido",IF(TODAY()&gt;J140,"Vencido: emítelo hoy","Pendiente: faltan "&amp;(J140-TODAY())&amp;" días")))</f>
        <v/>
      </c>
    </row>
    <row r="141">
      <c r="C141" s="3" t="n"/>
      <c r="D141" s="4" t="n"/>
      <c r="E141" s="3" t="n"/>
      <c r="G141">
        <f>IF(B141="","",COUNTIF($B$2:B141,B141))</f>
        <v/>
      </c>
      <c r="H141" s="3">
        <f>IF(B141="","",C141-SUMIF($B$1:B140,B141,$E$1:E140))</f>
        <v/>
      </c>
      <c r="I141" s="3">
        <f>IF(B141="","",H141-E141)</f>
        <v/>
      </c>
      <c r="J141" s="4">
        <f>IF(D141="","",EOMONTH(D141,0)+5)</f>
        <v/>
      </c>
      <c r="M141">
        <f>IF(D141="","",IF(K141="sí","Emitido",IF(TODAY()&gt;J141,"Vencido: emítelo hoy","Pendiente: faltan "&amp;(J141-TODAY())&amp;" días")))</f>
        <v/>
      </c>
    </row>
    <row r="142">
      <c r="C142" s="3" t="n"/>
      <c r="D142" s="4" t="n"/>
      <c r="E142" s="3" t="n"/>
      <c r="G142">
        <f>IF(B142="","",COUNTIF($B$2:B142,B142))</f>
        <v/>
      </c>
      <c r="H142" s="3">
        <f>IF(B142="","",C142-SUMIF($B$1:B141,B142,$E$1:E141))</f>
        <v/>
      </c>
      <c r="I142" s="3">
        <f>IF(B142="","",H142-E142)</f>
        <v/>
      </c>
      <c r="J142" s="4">
        <f>IF(D142="","",EOMONTH(D142,0)+5)</f>
        <v/>
      </c>
      <c r="M142">
        <f>IF(D142="","",IF(K142="sí","Emitido",IF(TODAY()&gt;J142,"Vencido: emítelo hoy","Pendiente: faltan "&amp;(J142-TODAY())&amp;" días")))</f>
        <v/>
      </c>
    </row>
    <row r="143">
      <c r="C143" s="3" t="n"/>
      <c r="D143" s="4" t="n"/>
      <c r="E143" s="3" t="n"/>
      <c r="G143">
        <f>IF(B143="","",COUNTIF($B$2:B143,B143))</f>
        <v/>
      </c>
      <c r="H143" s="3">
        <f>IF(B143="","",C143-SUMIF($B$1:B142,B143,$E$1:E142))</f>
        <v/>
      </c>
      <c r="I143" s="3">
        <f>IF(B143="","",H143-E143)</f>
        <v/>
      </c>
      <c r="J143" s="4">
        <f>IF(D143="","",EOMONTH(D143,0)+5)</f>
        <v/>
      </c>
      <c r="M143">
        <f>IF(D143="","",IF(K143="sí","Emitido",IF(TODAY()&gt;J143,"Vencido: emítelo hoy","Pendiente: faltan "&amp;(J143-TODAY())&amp;" días")))</f>
        <v/>
      </c>
    </row>
    <row r="144">
      <c r="C144" s="3" t="n"/>
      <c r="D144" s="4" t="n"/>
      <c r="E144" s="3" t="n"/>
      <c r="G144">
        <f>IF(B144="","",COUNTIF($B$2:B144,B144))</f>
        <v/>
      </c>
      <c r="H144" s="3">
        <f>IF(B144="","",C144-SUMIF($B$1:B143,B144,$E$1:E143))</f>
        <v/>
      </c>
      <c r="I144" s="3">
        <f>IF(B144="","",H144-E144)</f>
        <v/>
      </c>
      <c r="J144" s="4">
        <f>IF(D144="","",EOMONTH(D144,0)+5)</f>
        <v/>
      </c>
      <c r="M144">
        <f>IF(D144="","",IF(K144="sí","Emitido",IF(TODAY()&gt;J144,"Vencido: emítelo hoy","Pendiente: faltan "&amp;(J144-TODAY())&amp;" días")))</f>
        <v/>
      </c>
    </row>
    <row r="145">
      <c r="C145" s="3" t="n"/>
      <c r="D145" s="4" t="n"/>
      <c r="E145" s="3" t="n"/>
      <c r="G145">
        <f>IF(B145="","",COUNTIF($B$2:B145,B145))</f>
        <v/>
      </c>
      <c r="H145" s="3">
        <f>IF(B145="","",C145-SUMIF($B$1:B144,B145,$E$1:E144))</f>
        <v/>
      </c>
      <c r="I145" s="3">
        <f>IF(B145="","",H145-E145)</f>
        <v/>
      </c>
      <c r="J145" s="4">
        <f>IF(D145="","",EOMONTH(D145,0)+5)</f>
        <v/>
      </c>
      <c r="M145">
        <f>IF(D145="","",IF(K145="sí","Emitido",IF(TODAY()&gt;J145,"Vencido: emítelo hoy","Pendiente: faltan "&amp;(J145-TODAY())&amp;" días")))</f>
        <v/>
      </c>
    </row>
    <row r="146">
      <c r="C146" s="3" t="n"/>
      <c r="D146" s="4" t="n"/>
      <c r="E146" s="3" t="n"/>
      <c r="G146">
        <f>IF(B146="","",COUNTIF($B$2:B146,B146))</f>
        <v/>
      </c>
      <c r="H146" s="3">
        <f>IF(B146="","",C146-SUMIF($B$1:B145,B146,$E$1:E145))</f>
        <v/>
      </c>
      <c r="I146" s="3">
        <f>IF(B146="","",H146-E146)</f>
        <v/>
      </c>
      <c r="J146" s="4">
        <f>IF(D146="","",EOMONTH(D146,0)+5)</f>
        <v/>
      </c>
      <c r="M146">
        <f>IF(D146="","",IF(K146="sí","Emitido",IF(TODAY()&gt;J146,"Vencido: emítelo hoy","Pendiente: faltan "&amp;(J146-TODAY())&amp;" días")))</f>
        <v/>
      </c>
    </row>
    <row r="147">
      <c r="C147" s="3" t="n"/>
      <c r="D147" s="4" t="n"/>
      <c r="E147" s="3" t="n"/>
      <c r="G147">
        <f>IF(B147="","",COUNTIF($B$2:B147,B147))</f>
        <v/>
      </c>
      <c r="H147" s="3">
        <f>IF(B147="","",C147-SUMIF($B$1:B146,B147,$E$1:E146))</f>
        <v/>
      </c>
      <c r="I147" s="3">
        <f>IF(B147="","",H147-E147)</f>
        <v/>
      </c>
      <c r="J147" s="4">
        <f>IF(D147="","",EOMONTH(D147,0)+5)</f>
        <v/>
      </c>
      <c r="M147">
        <f>IF(D147="","",IF(K147="sí","Emitido",IF(TODAY()&gt;J147,"Vencido: emítelo hoy","Pendiente: faltan "&amp;(J147-TODAY())&amp;" días")))</f>
        <v/>
      </c>
    </row>
    <row r="148">
      <c r="C148" s="3" t="n"/>
      <c r="D148" s="4" t="n"/>
      <c r="E148" s="3" t="n"/>
      <c r="G148">
        <f>IF(B148="","",COUNTIF($B$2:B148,B148))</f>
        <v/>
      </c>
      <c r="H148" s="3">
        <f>IF(B148="","",C148-SUMIF($B$1:B147,B148,$E$1:E147))</f>
        <v/>
      </c>
      <c r="I148" s="3">
        <f>IF(B148="","",H148-E148)</f>
        <v/>
      </c>
      <c r="J148" s="4">
        <f>IF(D148="","",EOMONTH(D148,0)+5)</f>
        <v/>
      </c>
      <c r="M148">
        <f>IF(D148="","",IF(K148="sí","Emitido",IF(TODAY()&gt;J148,"Vencido: emítelo hoy","Pendiente: faltan "&amp;(J148-TODAY())&amp;" días")))</f>
        <v/>
      </c>
    </row>
    <row r="149">
      <c r="C149" s="3" t="n"/>
      <c r="D149" s="4" t="n"/>
      <c r="E149" s="3" t="n"/>
      <c r="G149">
        <f>IF(B149="","",COUNTIF($B$2:B149,B149))</f>
        <v/>
      </c>
      <c r="H149" s="3">
        <f>IF(B149="","",C149-SUMIF($B$1:B148,B149,$E$1:E148))</f>
        <v/>
      </c>
      <c r="I149" s="3">
        <f>IF(B149="","",H149-E149)</f>
        <v/>
      </c>
      <c r="J149" s="4">
        <f>IF(D149="","",EOMONTH(D149,0)+5)</f>
        <v/>
      </c>
      <c r="M149">
        <f>IF(D149="","",IF(K149="sí","Emitido",IF(TODAY()&gt;J149,"Vencido: emítelo hoy","Pendiente: faltan "&amp;(J149-TODAY())&amp;" días")))</f>
        <v/>
      </c>
    </row>
    <row r="150">
      <c r="C150" s="3" t="n"/>
      <c r="D150" s="4" t="n"/>
      <c r="E150" s="3" t="n"/>
      <c r="G150">
        <f>IF(B150="","",COUNTIF($B$2:B150,B150))</f>
        <v/>
      </c>
      <c r="H150" s="3">
        <f>IF(B150="","",C150-SUMIF($B$1:B149,B150,$E$1:E149))</f>
        <v/>
      </c>
      <c r="I150" s="3">
        <f>IF(B150="","",H150-E150)</f>
        <v/>
      </c>
      <c r="J150" s="4">
        <f>IF(D150="","",EOMONTH(D150,0)+5)</f>
        <v/>
      </c>
      <c r="M150">
        <f>IF(D150="","",IF(K150="sí","Emitido",IF(TODAY()&gt;J150,"Vencido: emítelo hoy","Pendiente: faltan "&amp;(J150-TODAY())&amp;" días")))</f>
        <v/>
      </c>
    </row>
    <row r="151">
      <c r="C151" s="3" t="n"/>
      <c r="D151" s="4" t="n"/>
      <c r="E151" s="3" t="n"/>
      <c r="G151">
        <f>IF(B151="","",COUNTIF($B$2:B151,B151))</f>
        <v/>
      </c>
      <c r="H151" s="3">
        <f>IF(B151="","",C151-SUMIF($B$1:B150,B151,$E$1:E150))</f>
        <v/>
      </c>
      <c r="I151" s="3">
        <f>IF(B151="","",H151-E151)</f>
        <v/>
      </c>
      <c r="J151" s="4">
        <f>IF(D151="","",EOMONTH(D151,0)+5)</f>
        <v/>
      </c>
      <c r="M151">
        <f>IF(D151="","",IF(K151="sí","Emitido",IF(TODAY()&gt;J151,"Vencido: emítelo hoy","Pendiente: faltan "&amp;(J151-TODAY())&amp;" días")))</f>
        <v/>
      </c>
    </row>
    <row r="152">
      <c r="C152" s="3" t="n"/>
      <c r="D152" s="4" t="n"/>
      <c r="E152" s="3" t="n"/>
      <c r="G152">
        <f>IF(B152="","",COUNTIF($B$2:B152,B152))</f>
        <v/>
      </c>
      <c r="H152" s="3">
        <f>IF(B152="","",C152-SUMIF($B$1:B151,B152,$E$1:E151))</f>
        <v/>
      </c>
      <c r="I152" s="3">
        <f>IF(B152="","",H152-E152)</f>
        <v/>
      </c>
      <c r="J152" s="4">
        <f>IF(D152="","",EOMONTH(D152,0)+5)</f>
        <v/>
      </c>
      <c r="M152">
        <f>IF(D152="","",IF(K152="sí","Emitido",IF(TODAY()&gt;J152,"Vencido: emítelo hoy","Pendiente: faltan "&amp;(J152-TODAY())&amp;" días")))</f>
        <v/>
      </c>
    </row>
    <row r="153">
      <c r="C153" s="3" t="n"/>
      <c r="D153" s="4" t="n"/>
      <c r="E153" s="3" t="n"/>
      <c r="G153">
        <f>IF(B153="","",COUNTIF($B$2:B153,B153))</f>
        <v/>
      </c>
      <c r="H153" s="3">
        <f>IF(B153="","",C153-SUMIF($B$1:B152,B153,$E$1:E152))</f>
        <v/>
      </c>
      <c r="I153" s="3">
        <f>IF(B153="","",H153-E153)</f>
        <v/>
      </c>
      <c r="J153" s="4">
        <f>IF(D153="","",EOMONTH(D153,0)+5)</f>
        <v/>
      </c>
      <c r="M153">
        <f>IF(D153="","",IF(K153="sí","Emitido",IF(TODAY()&gt;J153,"Vencido: emítelo hoy","Pendiente: faltan "&amp;(J153-TODAY())&amp;" días")))</f>
        <v/>
      </c>
    </row>
    <row r="154">
      <c r="C154" s="3" t="n"/>
      <c r="D154" s="4" t="n"/>
      <c r="E154" s="3" t="n"/>
      <c r="G154">
        <f>IF(B154="","",COUNTIF($B$2:B154,B154))</f>
        <v/>
      </c>
      <c r="H154" s="3">
        <f>IF(B154="","",C154-SUMIF($B$1:B153,B154,$E$1:E153))</f>
        <v/>
      </c>
      <c r="I154" s="3">
        <f>IF(B154="","",H154-E154)</f>
        <v/>
      </c>
      <c r="J154" s="4">
        <f>IF(D154="","",EOMONTH(D154,0)+5)</f>
        <v/>
      </c>
      <c r="M154">
        <f>IF(D154="","",IF(K154="sí","Emitido",IF(TODAY()&gt;J154,"Vencido: emítelo hoy","Pendiente: faltan "&amp;(J154-TODAY())&amp;" días")))</f>
        <v/>
      </c>
    </row>
    <row r="155">
      <c r="C155" s="3" t="n"/>
      <c r="D155" s="4" t="n"/>
      <c r="E155" s="3" t="n"/>
      <c r="G155">
        <f>IF(B155="","",COUNTIF($B$2:B155,B155))</f>
        <v/>
      </c>
      <c r="H155" s="3">
        <f>IF(B155="","",C155-SUMIF($B$1:B154,B155,$E$1:E154))</f>
        <v/>
      </c>
      <c r="I155" s="3">
        <f>IF(B155="","",H155-E155)</f>
        <v/>
      </c>
      <c r="J155" s="4">
        <f>IF(D155="","",EOMONTH(D155,0)+5)</f>
        <v/>
      </c>
      <c r="M155">
        <f>IF(D155="","",IF(K155="sí","Emitido",IF(TODAY()&gt;J155,"Vencido: emítelo hoy","Pendiente: faltan "&amp;(J155-TODAY())&amp;" días")))</f>
        <v/>
      </c>
    </row>
    <row r="156">
      <c r="C156" s="3" t="n"/>
      <c r="D156" s="4" t="n"/>
      <c r="E156" s="3" t="n"/>
      <c r="G156">
        <f>IF(B156="","",COUNTIF($B$2:B156,B156))</f>
        <v/>
      </c>
      <c r="H156" s="3">
        <f>IF(B156="","",C156-SUMIF($B$1:B155,B156,$E$1:E155))</f>
        <v/>
      </c>
      <c r="I156" s="3">
        <f>IF(B156="","",H156-E156)</f>
        <v/>
      </c>
      <c r="J156" s="4">
        <f>IF(D156="","",EOMONTH(D156,0)+5)</f>
        <v/>
      </c>
      <c r="M156">
        <f>IF(D156="","",IF(K156="sí","Emitido",IF(TODAY()&gt;J156,"Vencido: emítelo hoy","Pendiente: faltan "&amp;(J156-TODAY())&amp;" días")))</f>
        <v/>
      </c>
    </row>
    <row r="157">
      <c r="C157" s="3" t="n"/>
      <c r="D157" s="4" t="n"/>
      <c r="E157" s="3" t="n"/>
      <c r="G157">
        <f>IF(B157="","",COUNTIF($B$2:B157,B157))</f>
        <v/>
      </c>
      <c r="H157" s="3">
        <f>IF(B157="","",C157-SUMIF($B$1:B156,B157,$E$1:E156))</f>
        <v/>
      </c>
      <c r="I157" s="3">
        <f>IF(B157="","",H157-E157)</f>
        <v/>
      </c>
      <c r="J157" s="4">
        <f>IF(D157="","",EOMONTH(D157,0)+5)</f>
        <v/>
      </c>
      <c r="M157">
        <f>IF(D157="","",IF(K157="sí","Emitido",IF(TODAY()&gt;J157,"Vencido: emítelo hoy","Pendiente: faltan "&amp;(J157-TODAY())&amp;" días")))</f>
        <v/>
      </c>
    </row>
    <row r="158">
      <c r="C158" s="3" t="n"/>
      <c r="D158" s="4" t="n"/>
      <c r="E158" s="3" t="n"/>
      <c r="G158">
        <f>IF(B158="","",COUNTIF($B$2:B158,B158))</f>
        <v/>
      </c>
      <c r="H158" s="3">
        <f>IF(B158="","",C158-SUMIF($B$1:B157,B158,$E$1:E157))</f>
        <v/>
      </c>
      <c r="I158" s="3">
        <f>IF(B158="","",H158-E158)</f>
        <v/>
      </c>
      <c r="J158" s="4">
        <f>IF(D158="","",EOMONTH(D158,0)+5)</f>
        <v/>
      </c>
      <c r="M158">
        <f>IF(D158="","",IF(K158="sí","Emitido",IF(TODAY()&gt;J158,"Vencido: emítelo hoy","Pendiente: faltan "&amp;(J158-TODAY())&amp;" días")))</f>
        <v/>
      </c>
    </row>
    <row r="159">
      <c r="C159" s="3" t="n"/>
      <c r="D159" s="4" t="n"/>
      <c r="E159" s="3" t="n"/>
      <c r="G159">
        <f>IF(B159="","",COUNTIF($B$2:B159,B159))</f>
        <v/>
      </c>
      <c r="H159" s="3">
        <f>IF(B159="","",C159-SUMIF($B$1:B158,B159,$E$1:E158))</f>
        <v/>
      </c>
      <c r="I159" s="3">
        <f>IF(B159="","",H159-E159)</f>
        <v/>
      </c>
      <c r="J159" s="4">
        <f>IF(D159="","",EOMONTH(D159,0)+5)</f>
        <v/>
      </c>
      <c r="M159">
        <f>IF(D159="","",IF(K159="sí","Emitido",IF(TODAY()&gt;J159,"Vencido: emítelo hoy","Pendiente: faltan "&amp;(J159-TODAY())&amp;" días")))</f>
        <v/>
      </c>
    </row>
    <row r="160">
      <c r="C160" s="3" t="n"/>
      <c r="D160" s="4" t="n"/>
      <c r="E160" s="3" t="n"/>
      <c r="G160">
        <f>IF(B160="","",COUNTIF($B$2:B160,B160))</f>
        <v/>
      </c>
      <c r="H160" s="3">
        <f>IF(B160="","",C160-SUMIF($B$1:B159,B160,$E$1:E159))</f>
        <v/>
      </c>
      <c r="I160" s="3">
        <f>IF(B160="","",H160-E160)</f>
        <v/>
      </c>
      <c r="J160" s="4">
        <f>IF(D160="","",EOMONTH(D160,0)+5)</f>
        <v/>
      </c>
      <c r="M160">
        <f>IF(D160="","",IF(K160="sí","Emitido",IF(TODAY()&gt;J160,"Vencido: emítelo hoy","Pendiente: faltan "&amp;(J160-TODAY())&amp;" días")))</f>
        <v/>
      </c>
    </row>
    <row r="161">
      <c r="C161" s="3" t="n"/>
      <c r="D161" s="4" t="n"/>
      <c r="E161" s="3" t="n"/>
      <c r="G161">
        <f>IF(B161="","",COUNTIF($B$2:B161,B161))</f>
        <v/>
      </c>
      <c r="H161" s="3">
        <f>IF(B161="","",C161-SUMIF($B$1:B160,B161,$E$1:E160))</f>
        <v/>
      </c>
      <c r="I161" s="3">
        <f>IF(B161="","",H161-E161)</f>
        <v/>
      </c>
      <c r="J161" s="4">
        <f>IF(D161="","",EOMONTH(D161,0)+5)</f>
        <v/>
      </c>
      <c r="M161">
        <f>IF(D161="","",IF(K161="sí","Emitido",IF(TODAY()&gt;J161,"Vencido: emítelo hoy","Pendiente: faltan "&amp;(J161-TODAY())&amp;" días")))</f>
        <v/>
      </c>
    </row>
    <row r="162">
      <c r="C162" s="3" t="n"/>
      <c r="D162" s="4" t="n"/>
      <c r="E162" s="3" t="n"/>
      <c r="G162">
        <f>IF(B162="","",COUNTIF($B$2:B162,B162))</f>
        <v/>
      </c>
      <c r="H162" s="3">
        <f>IF(B162="","",C162-SUMIF($B$1:B161,B162,$E$1:E161))</f>
        <v/>
      </c>
      <c r="I162" s="3">
        <f>IF(B162="","",H162-E162)</f>
        <v/>
      </c>
      <c r="J162" s="4">
        <f>IF(D162="","",EOMONTH(D162,0)+5)</f>
        <v/>
      </c>
      <c r="M162">
        <f>IF(D162="","",IF(K162="sí","Emitido",IF(TODAY()&gt;J162,"Vencido: emítelo hoy","Pendiente: faltan "&amp;(J162-TODAY())&amp;" días")))</f>
        <v/>
      </c>
    </row>
    <row r="163">
      <c r="C163" s="3" t="n"/>
      <c r="D163" s="4" t="n"/>
      <c r="E163" s="3" t="n"/>
      <c r="G163">
        <f>IF(B163="","",COUNTIF($B$2:B163,B163))</f>
        <v/>
      </c>
      <c r="H163" s="3">
        <f>IF(B163="","",C163-SUMIF($B$1:B162,B163,$E$1:E162))</f>
        <v/>
      </c>
      <c r="I163" s="3">
        <f>IF(B163="","",H163-E163)</f>
        <v/>
      </c>
      <c r="J163" s="4">
        <f>IF(D163="","",EOMONTH(D163,0)+5)</f>
        <v/>
      </c>
      <c r="M163">
        <f>IF(D163="","",IF(K163="sí","Emitido",IF(TODAY()&gt;J163,"Vencido: emítelo hoy","Pendiente: faltan "&amp;(J163-TODAY())&amp;" días")))</f>
        <v/>
      </c>
    </row>
    <row r="164">
      <c r="C164" s="3" t="n"/>
      <c r="D164" s="4" t="n"/>
      <c r="E164" s="3" t="n"/>
      <c r="G164">
        <f>IF(B164="","",COUNTIF($B$2:B164,B164))</f>
        <v/>
      </c>
      <c r="H164" s="3">
        <f>IF(B164="","",C164-SUMIF($B$1:B163,B164,$E$1:E163))</f>
        <v/>
      </c>
      <c r="I164" s="3">
        <f>IF(B164="","",H164-E164)</f>
        <v/>
      </c>
      <c r="J164" s="4">
        <f>IF(D164="","",EOMONTH(D164,0)+5)</f>
        <v/>
      </c>
      <c r="M164">
        <f>IF(D164="","",IF(K164="sí","Emitido",IF(TODAY()&gt;J164,"Vencido: emítelo hoy","Pendiente: faltan "&amp;(J164-TODAY())&amp;" días")))</f>
        <v/>
      </c>
    </row>
    <row r="165">
      <c r="C165" s="3" t="n"/>
      <c r="D165" s="4" t="n"/>
      <c r="E165" s="3" t="n"/>
      <c r="G165">
        <f>IF(B165="","",COUNTIF($B$2:B165,B165))</f>
        <v/>
      </c>
      <c r="H165" s="3">
        <f>IF(B165="","",C165-SUMIF($B$1:B164,B165,$E$1:E164))</f>
        <v/>
      </c>
      <c r="I165" s="3">
        <f>IF(B165="","",H165-E165)</f>
        <v/>
      </c>
      <c r="J165" s="4">
        <f>IF(D165="","",EOMONTH(D165,0)+5)</f>
        <v/>
      </c>
      <c r="M165">
        <f>IF(D165="","",IF(K165="sí","Emitido",IF(TODAY()&gt;J165,"Vencido: emítelo hoy","Pendiente: faltan "&amp;(J165-TODAY())&amp;" días")))</f>
        <v/>
      </c>
    </row>
    <row r="166">
      <c r="C166" s="3" t="n"/>
      <c r="D166" s="4" t="n"/>
      <c r="E166" s="3" t="n"/>
      <c r="G166">
        <f>IF(B166="","",COUNTIF($B$2:B166,B166))</f>
        <v/>
      </c>
      <c r="H166" s="3">
        <f>IF(B166="","",C166-SUMIF($B$1:B165,B166,$E$1:E165))</f>
        <v/>
      </c>
      <c r="I166" s="3">
        <f>IF(B166="","",H166-E166)</f>
        <v/>
      </c>
      <c r="J166" s="4">
        <f>IF(D166="","",EOMONTH(D166,0)+5)</f>
        <v/>
      </c>
      <c r="M166">
        <f>IF(D166="","",IF(K166="sí","Emitido",IF(TODAY()&gt;J166,"Vencido: emítelo hoy","Pendiente: faltan "&amp;(J166-TODAY())&amp;" días")))</f>
        <v/>
      </c>
    </row>
    <row r="167">
      <c r="C167" s="3" t="n"/>
      <c r="D167" s="4" t="n"/>
      <c r="E167" s="3" t="n"/>
      <c r="G167">
        <f>IF(B167="","",COUNTIF($B$2:B167,B167))</f>
        <v/>
      </c>
      <c r="H167" s="3">
        <f>IF(B167="","",C167-SUMIF($B$1:B166,B167,$E$1:E166))</f>
        <v/>
      </c>
      <c r="I167" s="3">
        <f>IF(B167="","",H167-E167)</f>
        <v/>
      </c>
      <c r="J167" s="4">
        <f>IF(D167="","",EOMONTH(D167,0)+5)</f>
        <v/>
      </c>
      <c r="M167">
        <f>IF(D167="","",IF(K167="sí","Emitido",IF(TODAY()&gt;J167,"Vencido: emítelo hoy","Pendiente: faltan "&amp;(J167-TODAY())&amp;" días")))</f>
        <v/>
      </c>
    </row>
    <row r="168">
      <c r="C168" s="3" t="n"/>
      <c r="D168" s="4" t="n"/>
      <c r="E168" s="3" t="n"/>
      <c r="G168">
        <f>IF(B168="","",COUNTIF($B$2:B168,B168))</f>
        <v/>
      </c>
      <c r="H168" s="3">
        <f>IF(B168="","",C168-SUMIF($B$1:B167,B168,$E$1:E167))</f>
        <v/>
      </c>
      <c r="I168" s="3">
        <f>IF(B168="","",H168-E168)</f>
        <v/>
      </c>
      <c r="J168" s="4">
        <f>IF(D168="","",EOMONTH(D168,0)+5)</f>
        <v/>
      </c>
      <c r="M168">
        <f>IF(D168="","",IF(K168="sí","Emitido",IF(TODAY()&gt;J168,"Vencido: emítelo hoy","Pendiente: faltan "&amp;(J168-TODAY())&amp;" días")))</f>
        <v/>
      </c>
    </row>
    <row r="169">
      <c r="C169" s="3" t="n"/>
      <c r="D169" s="4" t="n"/>
      <c r="E169" s="3" t="n"/>
      <c r="G169">
        <f>IF(B169="","",COUNTIF($B$2:B169,B169))</f>
        <v/>
      </c>
      <c r="H169" s="3">
        <f>IF(B169="","",C169-SUMIF($B$1:B168,B169,$E$1:E168))</f>
        <v/>
      </c>
      <c r="I169" s="3">
        <f>IF(B169="","",H169-E169)</f>
        <v/>
      </c>
      <c r="J169" s="4">
        <f>IF(D169="","",EOMONTH(D169,0)+5)</f>
        <v/>
      </c>
      <c r="M169">
        <f>IF(D169="","",IF(K169="sí","Emitido",IF(TODAY()&gt;J169,"Vencido: emítelo hoy","Pendiente: faltan "&amp;(J169-TODAY())&amp;" días")))</f>
        <v/>
      </c>
    </row>
    <row r="170">
      <c r="C170" s="3" t="n"/>
      <c r="D170" s="4" t="n"/>
      <c r="E170" s="3" t="n"/>
      <c r="G170">
        <f>IF(B170="","",COUNTIF($B$2:B170,B170))</f>
        <v/>
      </c>
      <c r="H170" s="3">
        <f>IF(B170="","",C170-SUMIF($B$1:B169,B170,$E$1:E169))</f>
        <v/>
      </c>
      <c r="I170" s="3">
        <f>IF(B170="","",H170-E170)</f>
        <v/>
      </c>
      <c r="J170" s="4">
        <f>IF(D170="","",EOMONTH(D170,0)+5)</f>
        <v/>
      </c>
      <c r="M170">
        <f>IF(D170="","",IF(K170="sí","Emitido",IF(TODAY()&gt;J170,"Vencido: emítelo hoy","Pendiente: faltan "&amp;(J170-TODAY())&amp;" días")))</f>
        <v/>
      </c>
    </row>
    <row r="171">
      <c r="C171" s="3" t="n"/>
      <c r="D171" s="4" t="n"/>
      <c r="E171" s="3" t="n"/>
      <c r="G171">
        <f>IF(B171="","",COUNTIF($B$2:B171,B171))</f>
        <v/>
      </c>
      <c r="H171" s="3">
        <f>IF(B171="","",C171-SUMIF($B$1:B170,B171,$E$1:E170))</f>
        <v/>
      </c>
      <c r="I171" s="3">
        <f>IF(B171="","",H171-E171)</f>
        <v/>
      </c>
      <c r="J171" s="4">
        <f>IF(D171="","",EOMONTH(D171,0)+5)</f>
        <v/>
      </c>
      <c r="M171">
        <f>IF(D171="","",IF(K171="sí","Emitido",IF(TODAY()&gt;J171,"Vencido: emítelo hoy","Pendiente: faltan "&amp;(J171-TODAY())&amp;" días")))</f>
        <v/>
      </c>
    </row>
    <row r="172">
      <c r="C172" s="3" t="n"/>
      <c r="D172" s="4" t="n"/>
      <c r="E172" s="3" t="n"/>
      <c r="G172">
        <f>IF(B172="","",COUNTIF($B$2:B172,B172))</f>
        <v/>
      </c>
      <c r="H172" s="3">
        <f>IF(B172="","",C172-SUMIF($B$1:B171,B172,$E$1:E171))</f>
        <v/>
      </c>
      <c r="I172" s="3">
        <f>IF(B172="","",H172-E172)</f>
        <v/>
      </c>
      <c r="J172" s="4">
        <f>IF(D172="","",EOMONTH(D172,0)+5)</f>
        <v/>
      </c>
      <c r="M172">
        <f>IF(D172="","",IF(K172="sí","Emitido",IF(TODAY()&gt;J172,"Vencido: emítelo hoy","Pendiente: faltan "&amp;(J172-TODAY())&amp;" días")))</f>
        <v/>
      </c>
    </row>
    <row r="173">
      <c r="C173" s="3" t="n"/>
      <c r="D173" s="4" t="n"/>
      <c r="E173" s="3" t="n"/>
      <c r="G173">
        <f>IF(B173="","",COUNTIF($B$2:B173,B173))</f>
        <v/>
      </c>
      <c r="H173" s="3">
        <f>IF(B173="","",C173-SUMIF($B$1:B172,B173,$E$1:E172))</f>
        <v/>
      </c>
      <c r="I173" s="3">
        <f>IF(B173="","",H173-E173)</f>
        <v/>
      </c>
      <c r="J173" s="4">
        <f>IF(D173="","",EOMONTH(D173,0)+5)</f>
        <v/>
      </c>
      <c r="M173">
        <f>IF(D173="","",IF(K173="sí","Emitido",IF(TODAY()&gt;J173,"Vencido: emítelo hoy","Pendiente: faltan "&amp;(J173-TODAY())&amp;" días")))</f>
        <v/>
      </c>
    </row>
    <row r="174">
      <c r="C174" s="3" t="n"/>
      <c r="D174" s="4" t="n"/>
      <c r="E174" s="3" t="n"/>
      <c r="G174">
        <f>IF(B174="","",COUNTIF($B$2:B174,B174))</f>
        <v/>
      </c>
      <c r="H174" s="3">
        <f>IF(B174="","",C174-SUMIF($B$1:B173,B174,$E$1:E173))</f>
        <v/>
      </c>
      <c r="I174" s="3">
        <f>IF(B174="","",H174-E174)</f>
        <v/>
      </c>
      <c r="J174" s="4">
        <f>IF(D174="","",EOMONTH(D174,0)+5)</f>
        <v/>
      </c>
      <c r="M174">
        <f>IF(D174="","",IF(K174="sí","Emitido",IF(TODAY()&gt;J174,"Vencido: emítelo hoy","Pendiente: faltan "&amp;(J174-TODAY())&amp;" días")))</f>
        <v/>
      </c>
    </row>
    <row r="175">
      <c r="C175" s="3" t="n"/>
      <c r="D175" s="4" t="n"/>
      <c r="E175" s="3" t="n"/>
      <c r="G175">
        <f>IF(B175="","",COUNTIF($B$2:B175,B175))</f>
        <v/>
      </c>
      <c r="H175" s="3">
        <f>IF(B175="","",C175-SUMIF($B$1:B174,B175,$E$1:E174))</f>
        <v/>
      </c>
      <c r="I175" s="3">
        <f>IF(B175="","",H175-E175)</f>
        <v/>
      </c>
      <c r="J175" s="4">
        <f>IF(D175="","",EOMONTH(D175,0)+5)</f>
        <v/>
      </c>
      <c r="M175">
        <f>IF(D175="","",IF(K175="sí","Emitido",IF(TODAY()&gt;J175,"Vencido: emítelo hoy","Pendiente: faltan "&amp;(J175-TODAY())&amp;" días")))</f>
        <v/>
      </c>
    </row>
    <row r="176">
      <c r="C176" s="3" t="n"/>
      <c r="D176" s="4" t="n"/>
      <c r="E176" s="3" t="n"/>
      <c r="G176">
        <f>IF(B176="","",COUNTIF($B$2:B176,B176))</f>
        <v/>
      </c>
      <c r="H176" s="3">
        <f>IF(B176="","",C176-SUMIF($B$1:B175,B176,$E$1:E175))</f>
        <v/>
      </c>
      <c r="I176" s="3">
        <f>IF(B176="","",H176-E176)</f>
        <v/>
      </c>
      <c r="J176" s="4">
        <f>IF(D176="","",EOMONTH(D176,0)+5)</f>
        <v/>
      </c>
      <c r="M176">
        <f>IF(D176="","",IF(K176="sí","Emitido",IF(TODAY()&gt;J176,"Vencido: emítelo hoy","Pendiente: faltan "&amp;(J176-TODAY())&amp;" días")))</f>
        <v/>
      </c>
    </row>
    <row r="177">
      <c r="C177" s="3" t="n"/>
      <c r="D177" s="4" t="n"/>
      <c r="E177" s="3" t="n"/>
      <c r="G177">
        <f>IF(B177="","",COUNTIF($B$2:B177,B177))</f>
        <v/>
      </c>
      <c r="H177" s="3">
        <f>IF(B177="","",C177-SUMIF($B$1:B176,B177,$E$1:E176))</f>
        <v/>
      </c>
      <c r="I177" s="3">
        <f>IF(B177="","",H177-E177)</f>
        <v/>
      </c>
      <c r="J177" s="4">
        <f>IF(D177="","",EOMONTH(D177,0)+5)</f>
        <v/>
      </c>
      <c r="M177">
        <f>IF(D177="","",IF(K177="sí","Emitido",IF(TODAY()&gt;J177,"Vencido: emítelo hoy","Pendiente: faltan "&amp;(J177-TODAY())&amp;" días")))</f>
        <v/>
      </c>
    </row>
    <row r="178">
      <c r="C178" s="3" t="n"/>
      <c r="D178" s="4" t="n"/>
      <c r="E178" s="3" t="n"/>
      <c r="G178">
        <f>IF(B178="","",COUNTIF($B$2:B178,B178))</f>
        <v/>
      </c>
      <c r="H178" s="3">
        <f>IF(B178="","",C178-SUMIF($B$1:B177,B178,$E$1:E177))</f>
        <v/>
      </c>
      <c r="I178" s="3">
        <f>IF(B178="","",H178-E178)</f>
        <v/>
      </c>
      <c r="J178" s="4">
        <f>IF(D178="","",EOMONTH(D178,0)+5)</f>
        <v/>
      </c>
      <c r="M178">
        <f>IF(D178="","",IF(K178="sí","Emitido",IF(TODAY()&gt;J178,"Vencido: emítelo hoy","Pendiente: faltan "&amp;(J178-TODAY())&amp;" días")))</f>
        <v/>
      </c>
    </row>
    <row r="179">
      <c r="C179" s="3" t="n"/>
      <c r="D179" s="4" t="n"/>
      <c r="E179" s="3" t="n"/>
      <c r="G179">
        <f>IF(B179="","",COUNTIF($B$2:B179,B179))</f>
        <v/>
      </c>
      <c r="H179" s="3">
        <f>IF(B179="","",C179-SUMIF($B$1:B178,B179,$E$1:E178))</f>
        <v/>
      </c>
      <c r="I179" s="3">
        <f>IF(B179="","",H179-E179)</f>
        <v/>
      </c>
      <c r="J179" s="4">
        <f>IF(D179="","",EOMONTH(D179,0)+5)</f>
        <v/>
      </c>
      <c r="M179">
        <f>IF(D179="","",IF(K179="sí","Emitido",IF(TODAY()&gt;J179,"Vencido: emítelo hoy","Pendiente: faltan "&amp;(J179-TODAY())&amp;" días")))</f>
        <v/>
      </c>
    </row>
    <row r="180">
      <c r="C180" s="3" t="n"/>
      <c r="D180" s="4" t="n"/>
      <c r="E180" s="3" t="n"/>
      <c r="G180">
        <f>IF(B180="","",COUNTIF($B$2:B180,B180))</f>
        <v/>
      </c>
      <c r="H180" s="3">
        <f>IF(B180="","",C180-SUMIF($B$1:B179,B180,$E$1:E179))</f>
        <v/>
      </c>
      <c r="I180" s="3">
        <f>IF(B180="","",H180-E180)</f>
        <v/>
      </c>
      <c r="J180" s="4">
        <f>IF(D180="","",EOMONTH(D180,0)+5)</f>
        <v/>
      </c>
      <c r="M180">
        <f>IF(D180="","",IF(K180="sí","Emitido",IF(TODAY()&gt;J180,"Vencido: emítelo hoy","Pendiente: faltan "&amp;(J180-TODAY())&amp;" días")))</f>
        <v/>
      </c>
    </row>
    <row r="181">
      <c r="C181" s="3" t="n"/>
      <c r="D181" s="4" t="n"/>
      <c r="E181" s="3" t="n"/>
      <c r="G181">
        <f>IF(B181="","",COUNTIF($B$2:B181,B181))</f>
        <v/>
      </c>
      <c r="H181" s="3">
        <f>IF(B181="","",C181-SUMIF($B$1:B180,B181,$E$1:E180))</f>
        <v/>
      </c>
      <c r="I181" s="3">
        <f>IF(B181="","",H181-E181)</f>
        <v/>
      </c>
      <c r="J181" s="4">
        <f>IF(D181="","",EOMONTH(D181,0)+5)</f>
        <v/>
      </c>
      <c r="M181">
        <f>IF(D181="","",IF(K181="sí","Emitido",IF(TODAY()&gt;J181,"Vencido: emítelo hoy","Pendiente: faltan "&amp;(J181-TODAY())&amp;" días")))</f>
        <v/>
      </c>
    </row>
    <row r="182">
      <c r="C182" s="3" t="n"/>
      <c r="D182" s="4" t="n"/>
      <c r="E182" s="3" t="n"/>
      <c r="G182">
        <f>IF(B182="","",COUNTIF($B$2:B182,B182))</f>
        <v/>
      </c>
      <c r="H182" s="3">
        <f>IF(B182="","",C182-SUMIF($B$1:B181,B182,$E$1:E181))</f>
        <v/>
      </c>
      <c r="I182" s="3">
        <f>IF(B182="","",H182-E182)</f>
        <v/>
      </c>
      <c r="J182" s="4">
        <f>IF(D182="","",EOMONTH(D182,0)+5)</f>
        <v/>
      </c>
      <c r="M182">
        <f>IF(D182="","",IF(K182="sí","Emitido",IF(TODAY()&gt;J182,"Vencido: emítelo hoy","Pendiente: faltan "&amp;(J182-TODAY())&amp;" días")))</f>
        <v/>
      </c>
    </row>
    <row r="183">
      <c r="C183" s="3" t="n"/>
      <c r="D183" s="4" t="n"/>
      <c r="E183" s="3" t="n"/>
      <c r="G183">
        <f>IF(B183="","",COUNTIF($B$2:B183,B183))</f>
        <v/>
      </c>
      <c r="H183" s="3">
        <f>IF(B183="","",C183-SUMIF($B$1:B182,B183,$E$1:E182))</f>
        <v/>
      </c>
      <c r="I183" s="3">
        <f>IF(B183="","",H183-E183)</f>
        <v/>
      </c>
      <c r="J183" s="4">
        <f>IF(D183="","",EOMONTH(D183,0)+5)</f>
        <v/>
      </c>
      <c r="M183">
        <f>IF(D183="","",IF(K183="sí","Emitido",IF(TODAY()&gt;J183,"Vencido: emítelo hoy","Pendiente: faltan "&amp;(J183-TODAY())&amp;" días")))</f>
        <v/>
      </c>
    </row>
    <row r="184">
      <c r="C184" s="3" t="n"/>
      <c r="D184" s="4" t="n"/>
      <c r="E184" s="3" t="n"/>
      <c r="G184">
        <f>IF(B184="","",COUNTIF($B$2:B184,B184))</f>
        <v/>
      </c>
      <c r="H184" s="3">
        <f>IF(B184="","",C184-SUMIF($B$1:B183,B184,$E$1:E183))</f>
        <v/>
      </c>
      <c r="I184" s="3">
        <f>IF(B184="","",H184-E184)</f>
        <v/>
      </c>
      <c r="J184" s="4">
        <f>IF(D184="","",EOMONTH(D184,0)+5)</f>
        <v/>
      </c>
      <c r="M184">
        <f>IF(D184="","",IF(K184="sí","Emitido",IF(TODAY()&gt;J184,"Vencido: emítelo hoy","Pendiente: faltan "&amp;(J184-TODAY())&amp;" días")))</f>
        <v/>
      </c>
    </row>
    <row r="185">
      <c r="C185" s="3" t="n"/>
      <c r="D185" s="4" t="n"/>
      <c r="E185" s="3" t="n"/>
      <c r="G185">
        <f>IF(B185="","",COUNTIF($B$2:B185,B185))</f>
        <v/>
      </c>
      <c r="H185" s="3">
        <f>IF(B185="","",C185-SUMIF($B$1:B184,B185,$E$1:E184))</f>
        <v/>
      </c>
      <c r="I185" s="3">
        <f>IF(B185="","",H185-E185)</f>
        <v/>
      </c>
      <c r="J185" s="4">
        <f>IF(D185="","",EOMONTH(D185,0)+5)</f>
        <v/>
      </c>
      <c r="M185">
        <f>IF(D185="","",IF(K185="sí","Emitido",IF(TODAY()&gt;J185,"Vencido: emítelo hoy","Pendiente: faltan "&amp;(J185-TODAY())&amp;" días")))</f>
        <v/>
      </c>
    </row>
    <row r="186">
      <c r="C186" s="3" t="n"/>
      <c r="D186" s="4" t="n"/>
      <c r="E186" s="3" t="n"/>
      <c r="G186">
        <f>IF(B186="","",COUNTIF($B$2:B186,B186))</f>
        <v/>
      </c>
      <c r="H186" s="3">
        <f>IF(B186="","",C186-SUMIF($B$1:B185,B186,$E$1:E185))</f>
        <v/>
      </c>
      <c r="I186" s="3">
        <f>IF(B186="","",H186-E186)</f>
        <v/>
      </c>
      <c r="J186" s="4">
        <f>IF(D186="","",EOMONTH(D186,0)+5)</f>
        <v/>
      </c>
      <c r="M186">
        <f>IF(D186="","",IF(K186="sí","Emitido",IF(TODAY()&gt;J186,"Vencido: emítelo hoy","Pendiente: faltan "&amp;(J186-TODAY())&amp;" días")))</f>
        <v/>
      </c>
    </row>
    <row r="187">
      <c r="C187" s="3" t="n"/>
      <c r="D187" s="4" t="n"/>
      <c r="E187" s="3" t="n"/>
      <c r="G187">
        <f>IF(B187="","",COUNTIF($B$2:B187,B187))</f>
        <v/>
      </c>
      <c r="H187" s="3">
        <f>IF(B187="","",C187-SUMIF($B$1:B186,B187,$E$1:E186))</f>
        <v/>
      </c>
      <c r="I187" s="3">
        <f>IF(B187="","",H187-E187)</f>
        <v/>
      </c>
      <c r="J187" s="4">
        <f>IF(D187="","",EOMONTH(D187,0)+5)</f>
        <v/>
      </c>
      <c r="M187">
        <f>IF(D187="","",IF(K187="sí","Emitido",IF(TODAY()&gt;J187,"Vencido: emítelo hoy","Pendiente: faltan "&amp;(J187-TODAY())&amp;" días")))</f>
        <v/>
      </c>
    </row>
    <row r="188">
      <c r="C188" s="3" t="n"/>
      <c r="D188" s="4" t="n"/>
      <c r="E188" s="3" t="n"/>
      <c r="G188">
        <f>IF(B188="","",COUNTIF($B$2:B188,B188))</f>
        <v/>
      </c>
      <c r="H188" s="3">
        <f>IF(B188="","",C188-SUMIF($B$1:B187,B188,$E$1:E187))</f>
        <v/>
      </c>
      <c r="I188" s="3">
        <f>IF(B188="","",H188-E188)</f>
        <v/>
      </c>
      <c r="J188" s="4">
        <f>IF(D188="","",EOMONTH(D188,0)+5)</f>
        <v/>
      </c>
      <c r="M188">
        <f>IF(D188="","",IF(K188="sí","Emitido",IF(TODAY()&gt;J188,"Vencido: emítelo hoy","Pendiente: faltan "&amp;(J188-TODAY())&amp;" días")))</f>
        <v/>
      </c>
    </row>
    <row r="189">
      <c r="C189" s="3" t="n"/>
      <c r="D189" s="4" t="n"/>
      <c r="E189" s="3" t="n"/>
      <c r="G189">
        <f>IF(B189="","",COUNTIF($B$2:B189,B189))</f>
        <v/>
      </c>
      <c r="H189" s="3">
        <f>IF(B189="","",C189-SUMIF($B$1:B188,B189,$E$1:E188))</f>
        <v/>
      </c>
      <c r="I189" s="3">
        <f>IF(B189="","",H189-E189)</f>
        <v/>
      </c>
      <c r="J189" s="4">
        <f>IF(D189="","",EOMONTH(D189,0)+5)</f>
        <v/>
      </c>
      <c r="M189">
        <f>IF(D189="","",IF(K189="sí","Emitido",IF(TODAY()&gt;J189,"Vencido: emítelo hoy","Pendiente: faltan "&amp;(J189-TODAY())&amp;" días")))</f>
        <v/>
      </c>
    </row>
    <row r="190">
      <c r="C190" s="3" t="n"/>
      <c r="D190" s="4" t="n"/>
      <c r="E190" s="3" t="n"/>
      <c r="G190">
        <f>IF(B190="","",COUNTIF($B$2:B190,B190))</f>
        <v/>
      </c>
      <c r="H190" s="3">
        <f>IF(B190="","",C190-SUMIF($B$1:B189,B190,$E$1:E189))</f>
        <v/>
      </c>
      <c r="I190" s="3">
        <f>IF(B190="","",H190-E190)</f>
        <v/>
      </c>
      <c r="J190" s="4">
        <f>IF(D190="","",EOMONTH(D190,0)+5)</f>
        <v/>
      </c>
      <c r="M190">
        <f>IF(D190="","",IF(K190="sí","Emitido",IF(TODAY()&gt;J190,"Vencido: emítelo hoy","Pendiente: faltan "&amp;(J190-TODAY())&amp;" días")))</f>
        <v/>
      </c>
    </row>
    <row r="191">
      <c r="C191" s="3" t="n"/>
      <c r="D191" s="4" t="n"/>
      <c r="E191" s="3" t="n"/>
      <c r="G191">
        <f>IF(B191="","",COUNTIF($B$2:B191,B191))</f>
        <v/>
      </c>
      <c r="H191" s="3">
        <f>IF(B191="","",C191-SUMIF($B$1:B190,B191,$E$1:E190))</f>
        <v/>
      </c>
      <c r="I191" s="3">
        <f>IF(B191="","",H191-E191)</f>
        <v/>
      </c>
      <c r="J191" s="4">
        <f>IF(D191="","",EOMONTH(D191,0)+5)</f>
        <v/>
      </c>
      <c r="M191">
        <f>IF(D191="","",IF(K191="sí","Emitido",IF(TODAY()&gt;J191,"Vencido: emítelo hoy","Pendiente: faltan "&amp;(J191-TODAY())&amp;" días")))</f>
        <v/>
      </c>
    </row>
    <row r="192">
      <c r="C192" s="3" t="n"/>
      <c r="D192" s="4" t="n"/>
      <c r="E192" s="3" t="n"/>
      <c r="G192">
        <f>IF(B192="","",COUNTIF($B$2:B192,B192))</f>
        <v/>
      </c>
      <c r="H192" s="3">
        <f>IF(B192="","",C192-SUMIF($B$1:B191,B192,$E$1:E191))</f>
        <v/>
      </c>
      <c r="I192" s="3">
        <f>IF(B192="","",H192-E192)</f>
        <v/>
      </c>
      <c r="J192" s="4">
        <f>IF(D192="","",EOMONTH(D192,0)+5)</f>
        <v/>
      </c>
      <c r="M192">
        <f>IF(D192="","",IF(K192="sí","Emitido",IF(TODAY()&gt;J192,"Vencido: emítelo hoy","Pendiente: faltan "&amp;(J192-TODAY())&amp;" días")))</f>
        <v/>
      </c>
    </row>
    <row r="193">
      <c r="C193" s="3" t="n"/>
      <c r="D193" s="4" t="n"/>
      <c r="E193" s="3" t="n"/>
      <c r="G193">
        <f>IF(B193="","",COUNTIF($B$2:B193,B193))</f>
        <v/>
      </c>
      <c r="H193" s="3">
        <f>IF(B193="","",C193-SUMIF($B$1:B192,B193,$E$1:E192))</f>
        <v/>
      </c>
      <c r="I193" s="3">
        <f>IF(B193="","",H193-E193)</f>
        <v/>
      </c>
      <c r="J193" s="4">
        <f>IF(D193="","",EOMONTH(D193,0)+5)</f>
        <v/>
      </c>
      <c r="M193">
        <f>IF(D193="","",IF(K193="sí","Emitido",IF(TODAY()&gt;J193,"Vencido: emítelo hoy","Pendiente: faltan "&amp;(J193-TODAY())&amp;" días")))</f>
        <v/>
      </c>
    </row>
    <row r="194">
      <c r="C194" s="3" t="n"/>
      <c r="D194" s="4" t="n"/>
      <c r="E194" s="3" t="n"/>
      <c r="G194">
        <f>IF(B194="","",COUNTIF($B$2:B194,B194))</f>
        <v/>
      </c>
      <c r="H194" s="3">
        <f>IF(B194="","",C194-SUMIF($B$1:B193,B194,$E$1:E193))</f>
        <v/>
      </c>
      <c r="I194" s="3">
        <f>IF(B194="","",H194-E194)</f>
        <v/>
      </c>
      <c r="J194" s="4">
        <f>IF(D194="","",EOMONTH(D194,0)+5)</f>
        <v/>
      </c>
      <c r="M194">
        <f>IF(D194="","",IF(K194="sí","Emitido",IF(TODAY()&gt;J194,"Vencido: emítelo hoy","Pendiente: faltan "&amp;(J194-TODAY())&amp;" días")))</f>
        <v/>
      </c>
    </row>
    <row r="195">
      <c r="C195" s="3" t="n"/>
      <c r="D195" s="4" t="n"/>
      <c r="E195" s="3" t="n"/>
      <c r="G195">
        <f>IF(B195="","",COUNTIF($B$2:B195,B195))</f>
        <v/>
      </c>
      <c r="H195" s="3">
        <f>IF(B195="","",C195-SUMIF($B$1:B194,B195,$E$1:E194))</f>
        <v/>
      </c>
      <c r="I195" s="3">
        <f>IF(B195="","",H195-E195)</f>
        <v/>
      </c>
      <c r="J195" s="4">
        <f>IF(D195="","",EOMONTH(D195,0)+5)</f>
        <v/>
      </c>
      <c r="M195">
        <f>IF(D195="","",IF(K195="sí","Emitido",IF(TODAY()&gt;J195,"Vencido: emítelo hoy","Pendiente: faltan "&amp;(J195-TODAY())&amp;" días")))</f>
        <v/>
      </c>
    </row>
    <row r="196">
      <c r="C196" s="3" t="n"/>
      <c r="D196" s="4" t="n"/>
      <c r="E196" s="3" t="n"/>
      <c r="G196">
        <f>IF(B196="","",COUNTIF($B$2:B196,B196))</f>
        <v/>
      </c>
      <c r="H196" s="3">
        <f>IF(B196="","",C196-SUMIF($B$1:B195,B196,$E$1:E195))</f>
        <v/>
      </c>
      <c r="I196" s="3">
        <f>IF(B196="","",H196-E196)</f>
        <v/>
      </c>
      <c r="J196" s="4">
        <f>IF(D196="","",EOMONTH(D196,0)+5)</f>
        <v/>
      </c>
      <c r="M196">
        <f>IF(D196="","",IF(K196="sí","Emitido",IF(TODAY()&gt;J196,"Vencido: emítelo hoy","Pendiente: faltan "&amp;(J196-TODAY())&amp;" días")))</f>
        <v/>
      </c>
    </row>
    <row r="197">
      <c r="C197" s="3" t="n"/>
      <c r="D197" s="4" t="n"/>
      <c r="E197" s="3" t="n"/>
      <c r="G197">
        <f>IF(B197="","",COUNTIF($B$2:B197,B197))</f>
        <v/>
      </c>
      <c r="H197" s="3">
        <f>IF(B197="","",C197-SUMIF($B$1:B196,B197,$E$1:E196))</f>
        <v/>
      </c>
      <c r="I197" s="3">
        <f>IF(B197="","",H197-E197)</f>
        <v/>
      </c>
      <c r="J197" s="4">
        <f>IF(D197="","",EOMONTH(D197,0)+5)</f>
        <v/>
      </c>
      <c r="M197">
        <f>IF(D197="","",IF(K197="sí","Emitido",IF(TODAY()&gt;J197,"Vencido: emítelo hoy","Pendiente: faltan "&amp;(J197-TODAY())&amp;" días")))</f>
        <v/>
      </c>
    </row>
    <row r="198">
      <c r="C198" s="3" t="n"/>
      <c r="D198" s="4" t="n"/>
      <c r="E198" s="3" t="n"/>
      <c r="G198">
        <f>IF(B198="","",COUNTIF($B$2:B198,B198))</f>
        <v/>
      </c>
      <c r="H198" s="3">
        <f>IF(B198="","",C198-SUMIF($B$1:B197,B198,$E$1:E197))</f>
        <v/>
      </c>
      <c r="I198" s="3">
        <f>IF(B198="","",H198-E198)</f>
        <v/>
      </c>
      <c r="J198" s="4">
        <f>IF(D198="","",EOMONTH(D198,0)+5)</f>
        <v/>
      </c>
      <c r="M198">
        <f>IF(D198="","",IF(K198="sí","Emitido",IF(TODAY()&gt;J198,"Vencido: emítelo hoy","Pendiente: faltan "&amp;(J198-TODAY())&amp;" días")))</f>
        <v/>
      </c>
    </row>
    <row r="199">
      <c r="C199" s="3" t="n"/>
      <c r="D199" s="4" t="n"/>
      <c r="E199" s="3" t="n"/>
      <c r="G199">
        <f>IF(B199="","",COUNTIF($B$2:B199,B199))</f>
        <v/>
      </c>
      <c r="H199" s="3">
        <f>IF(B199="","",C199-SUMIF($B$1:B198,B199,$E$1:E198))</f>
        <v/>
      </c>
      <c r="I199" s="3">
        <f>IF(B199="","",H199-E199)</f>
        <v/>
      </c>
      <c r="J199" s="4">
        <f>IF(D199="","",EOMONTH(D199,0)+5)</f>
        <v/>
      </c>
      <c r="M199">
        <f>IF(D199="","",IF(K199="sí","Emitido",IF(TODAY()&gt;J199,"Vencido: emítelo hoy","Pendiente: faltan "&amp;(J199-TODAY())&amp;" días")))</f>
        <v/>
      </c>
    </row>
    <row r="200">
      <c r="C200" s="3" t="n"/>
      <c r="D200" s="4" t="n"/>
      <c r="E200" s="3" t="n"/>
      <c r="G200">
        <f>IF(B200="","",COUNTIF($B$2:B200,B200))</f>
        <v/>
      </c>
      <c r="H200" s="3">
        <f>IF(B200="","",C200-SUMIF($B$1:B199,B200,$E$1:E199))</f>
        <v/>
      </c>
      <c r="I200" s="3">
        <f>IF(B200="","",H200-E200)</f>
        <v/>
      </c>
      <c r="J200" s="4">
        <f>IF(D200="","",EOMONTH(D200,0)+5)</f>
        <v/>
      </c>
      <c r="M200">
        <f>IF(D200="","",IF(K200="sí","Emitido",IF(TODAY()&gt;J200,"Vencido: emítelo hoy","Pendiente: faltan "&amp;(J200-TODAY())&amp;" días")))</f>
        <v/>
      </c>
    </row>
    <row r="201">
      <c r="C201" s="3" t="n"/>
      <c r="D201" s="4" t="n"/>
      <c r="E201" s="3" t="n"/>
      <c r="G201">
        <f>IF(B201="","",COUNTIF($B$2:B201,B201))</f>
        <v/>
      </c>
      <c r="H201" s="3">
        <f>IF(B201="","",C201-SUMIF($B$1:B200,B201,$E$1:E200))</f>
        <v/>
      </c>
      <c r="I201" s="3">
        <f>IF(B201="","",H201-E201)</f>
        <v/>
      </c>
      <c r="J201" s="4">
        <f>IF(D201="","",EOMONTH(D201,0)+5)</f>
        <v/>
      </c>
      <c r="M201">
        <f>IF(D201="","",IF(K201="sí","Emitido",IF(TODAY()&gt;J201,"Vencido: emítelo hoy","Pendiente: faltan "&amp;(J201-TODAY())&amp;" días")))</f>
        <v/>
      </c>
    </row>
    <row r="202">
      <c r="C202" s="3" t="n"/>
      <c r="D202" s="4" t="n"/>
      <c r="E202" s="3" t="n"/>
      <c r="G202">
        <f>IF(B202="","",COUNTIF($B$2:B202,B202))</f>
        <v/>
      </c>
      <c r="H202" s="3">
        <f>IF(B202="","",C202-SUMIF($B$1:B201,B202,$E$1:E201))</f>
        <v/>
      </c>
      <c r="I202" s="3">
        <f>IF(B202="","",H202-E202)</f>
        <v/>
      </c>
      <c r="J202" s="4">
        <f>IF(D202="","",EOMONTH(D202,0)+5)</f>
        <v/>
      </c>
      <c r="M202">
        <f>IF(D202="","",IF(K202="sí","Emitido",IF(TODAY()&gt;J202,"Vencido: emítelo hoy","Pendiente: faltan "&amp;(J202-TODAY())&amp;" días")))</f>
        <v/>
      </c>
    </row>
    <row r="203">
      <c r="C203" s="3" t="n"/>
      <c r="D203" s="4" t="n"/>
      <c r="E203" s="3" t="n"/>
      <c r="G203">
        <f>IF(B203="","",COUNTIF($B$2:B203,B203))</f>
        <v/>
      </c>
      <c r="H203" s="3">
        <f>IF(B203="","",C203-SUMIF($B$1:B202,B203,$E$1:E202))</f>
        <v/>
      </c>
      <c r="I203" s="3">
        <f>IF(B203="","",H203-E203)</f>
        <v/>
      </c>
      <c r="J203" s="4">
        <f>IF(D203="","",EOMONTH(D203,0)+5)</f>
        <v/>
      </c>
      <c r="M203">
        <f>IF(D203="","",IF(K203="sí","Emitido",IF(TODAY()&gt;J203,"Vencido: emítelo hoy","Pendiente: faltan "&amp;(J203-TODAY())&amp;" días")))</f>
        <v/>
      </c>
    </row>
    <row r="204">
      <c r="C204" s="3" t="n"/>
      <c r="D204" s="4" t="n"/>
      <c r="E204" s="3" t="n"/>
      <c r="G204">
        <f>IF(B204="","",COUNTIF($B$2:B204,B204))</f>
        <v/>
      </c>
      <c r="H204" s="3">
        <f>IF(B204="","",C204-SUMIF($B$1:B203,B204,$E$1:E203))</f>
        <v/>
      </c>
      <c r="I204" s="3">
        <f>IF(B204="","",H204-E204)</f>
        <v/>
      </c>
      <c r="J204" s="4">
        <f>IF(D204="","",EOMONTH(D204,0)+5)</f>
        <v/>
      </c>
      <c r="M204">
        <f>IF(D204="","",IF(K204="sí","Emitido",IF(TODAY()&gt;J204,"Vencido: emítelo hoy","Pendiente: faltan "&amp;(J204-TODAY())&amp;" días")))</f>
        <v/>
      </c>
    </row>
    <row r="205">
      <c r="C205" s="3" t="n"/>
      <c r="D205" s="4" t="n"/>
      <c r="E205" s="3" t="n"/>
      <c r="G205">
        <f>IF(B205="","",COUNTIF($B$2:B205,B205))</f>
        <v/>
      </c>
      <c r="H205" s="3">
        <f>IF(B205="","",C205-SUMIF($B$1:B204,B205,$E$1:E204))</f>
        <v/>
      </c>
      <c r="I205" s="3">
        <f>IF(B205="","",H205-E205)</f>
        <v/>
      </c>
      <c r="J205" s="4">
        <f>IF(D205="","",EOMONTH(D205,0)+5)</f>
        <v/>
      </c>
      <c r="M205">
        <f>IF(D205="","",IF(K205="sí","Emitido",IF(TODAY()&gt;J205,"Vencido: emítelo hoy","Pendiente: faltan "&amp;(J205-TODAY())&amp;" días")))</f>
        <v/>
      </c>
    </row>
    <row r="206">
      <c r="C206" s="3" t="n"/>
      <c r="D206" s="4" t="n"/>
      <c r="E206" s="3" t="n"/>
      <c r="G206">
        <f>IF(B206="","",COUNTIF($B$2:B206,B206))</f>
        <v/>
      </c>
      <c r="H206" s="3">
        <f>IF(B206="","",C206-SUMIF($B$1:B205,B206,$E$1:E205))</f>
        <v/>
      </c>
      <c r="I206" s="3">
        <f>IF(B206="","",H206-E206)</f>
        <v/>
      </c>
      <c r="J206" s="4">
        <f>IF(D206="","",EOMONTH(D206,0)+5)</f>
        <v/>
      </c>
      <c r="M206">
        <f>IF(D206="","",IF(K206="sí","Emitido",IF(TODAY()&gt;J206,"Vencido: emítelo hoy","Pendiente: faltan "&amp;(J206-TODAY())&amp;" días")))</f>
        <v/>
      </c>
    </row>
    <row r="207">
      <c r="C207" s="3" t="n"/>
      <c r="D207" s="4" t="n"/>
      <c r="E207" s="3" t="n"/>
      <c r="G207">
        <f>IF(B207="","",COUNTIF($B$2:B207,B207))</f>
        <v/>
      </c>
      <c r="H207" s="3">
        <f>IF(B207="","",C207-SUMIF($B$1:B206,B207,$E$1:E206))</f>
        <v/>
      </c>
      <c r="I207" s="3">
        <f>IF(B207="","",H207-E207)</f>
        <v/>
      </c>
      <c r="J207" s="4">
        <f>IF(D207="","",EOMONTH(D207,0)+5)</f>
        <v/>
      </c>
      <c r="M207">
        <f>IF(D207="","",IF(K207="sí","Emitido",IF(TODAY()&gt;J207,"Vencido: emítelo hoy","Pendiente: faltan "&amp;(J207-TODAY())&amp;" días")))</f>
        <v/>
      </c>
    </row>
    <row r="208">
      <c r="C208" s="3" t="n"/>
      <c r="D208" s="4" t="n"/>
      <c r="E208" s="3" t="n"/>
      <c r="G208">
        <f>IF(B208="","",COUNTIF($B$2:B208,B208))</f>
        <v/>
      </c>
      <c r="H208" s="3">
        <f>IF(B208="","",C208-SUMIF($B$1:B207,B208,$E$1:E207))</f>
        <v/>
      </c>
      <c r="I208" s="3">
        <f>IF(B208="","",H208-E208)</f>
        <v/>
      </c>
      <c r="J208" s="4">
        <f>IF(D208="","",EOMONTH(D208,0)+5)</f>
        <v/>
      </c>
      <c r="M208">
        <f>IF(D208="","",IF(K208="sí","Emitido",IF(TODAY()&gt;J208,"Vencido: emítelo hoy","Pendiente: faltan "&amp;(J208-TODAY())&amp;" días")))</f>
        <v/>
      </c>
    </row>
    <row r="209">
      <c r="C209" s="3" t="n"/>
      <c r="D209" s="4" t="n"/>
      <c r="E209" s="3" t="n"/>
      <c r="G209">
        <f>IF(B209="","",COUNTIF($B$2:B209,B209))</f>
        <v/>
      </c>
      <c r="H209" s="3">
        <f>IF(B209="","",C209-SUMIF($B$1:B208,B209,$E$1:E208))</f>
        <v/>
      </c>
      <c r="I209" s="3">
        <f>IF(B209="","",H209-E209)</f>
        <v/>
      </c>
      <c r="J209" s="4">
        <f>IF(D209="","",EOMONTH(D209,0)+5)</f>
        <v/>
      </c>
      <c r="M209">
        <f>IF(D209="","",IF(K209="sí","Emitido",IF(TODAY()&gt;J209,"Vencido: emítelo hoy","Pendiente: faltan "&amp;(J209-TODAY())&amp;" días")))</f>
        <v/>
      </c>
    </row>
    <row r="210">
      <c r="C210" s="3" t="n"/>
      <c r="D210" s="4" t="n"/>
      <c r="E210" s="3" t="n"/>
      <c r="G210">
        <f>IF(B210="","",COUNTIF($B$2:B210,B210))</f>
        <v/>
      </c>
      <c r="H210" s="3">
        <f>IF(B210="","",C210-SUMIF($B$1:B209,B210,$E$1:E209))</f>
        <v/>
      </c>
      <c r="I210" s="3">
        <f>IF(B210="","",H210-E210)</f>
        <v/>
      </c>
      <c r="J210" s="4">
        <f>IF(D210="","",EOMONTH(D210,0)+5)</f>
        <v/>
      </c>
      <c r="M210">
        <f>IF(D210="","",IF(K210="sí","Emitido",IF(TODAY()&gt;J210,"Vencido: emítelo hoy","Pendiente: faltan "&amp;(J210-TODAY())&amp;" días")))</f>
        <v/>
      </c>
    </row>
    <row r="211">
      <c r="C211" s="3" t="n"/>
      <c r="D211" s="4" t="n"/>
      <c r="E211" s="3" t="n"/>
      <c r="G211">
        <f>IF(B211="","",COUNTIF($B$2:B211,B211))</f>
        <v/>
      </c>
      <c r="H211" s="3">
        <f>IF(B211="","",C211-SUMIF($B$1:B210,B211,$E$1:E210))</f>
        <v/>
      </c>
      <c r="I211" s="3">
        <f>IF(B211="","",H211-E211)</f>
        <v/>
      </c>
      <c r="J211" s="4">
        <f>IF(D211="","",EOMONTH(D211,0)+5)</f>
        <v/>
      </c>
      <c r="M211">
        <f>IF(D211="","",IF(K211="sí","Emitido",IF(TODAY()&gt;J211,"Vencido: emítelo hoy","Pendiente: faltan "&amp;(J211-TODAY())&amp;" días")))</f>
        <v/>
      </c>
    </row>
    <row r="212">
      <c r="C212" s="3" t="n"/>
      <c r="D212" s="4" t="n"/>
      <c r="E212" s="3" t="n"/>
      <c r="G212">
        <f>IF(B212="","",COUNTIF($B$2:B212,B212))</f>
        <v/>
      </c>
      <c r="H212" s="3">
        <f>IF(B212="","",C212-SUMIF($B$1:B211,B212,$E$1:E211))</f>
        <v/>
      </c>
      <c r="I212" s="3">
        <f>IF(B212="","",H212-E212)</f>
        <v/>
      </c>
      <c r="J212" s="4">
        <f>IF(D212="","",EOMONTH(D212,0)+5)</f>
        <v/>
      </c>
      <c r="M212">
        <f>IF(D212="","",IF(K212="sí","Emitido",IF(TODAY()&gt;J212,"Vencido: emítelo hoy","Pendiente: faltan "&amp;(J212-TODAY())&amp;" días")))</f>
        <v/>
      </c>
    </row>
    <row r="213">
      <c r="C213" s="3" t="n"/>
      <c r="D213" s="4" t="n"/>
      <c r="E213" s="3" t="n"/>
      <c r="G213">
        <f>IF(B213="","",COUNTIF($B$2:B213,B213))</f>
        <v/>
      </c>
      <c r="H213" s="3">
        <f>IF(B213="","",C213-SUMIF($B$1:B212,B213,$E$1:E212))</f>
        <v/>
      </c>
      <c r="I213" s="3">
        <f>IF(B213="","",H213-E213)</f>
        <v/>
      </c>
      <c r="J213" s="4">
        <f>IF(D213="","",EOMONTH(D213,0)+5)</f>
        <v/>
      </c>
      <c r="M213">
        <f>IF(D213="","",IF(K213="sí","Emitido",IF(TODAY()&gt;J213,"Vencido: emítelo hoy","Pendiente: faltan "&amp;(J213-TODAY())&amp;" días")))</f>
        <v/>
      </c>
    </row>
    <row r="214">
      <c r="C214" s="3" t="n"/>
      <c r="D214" s="4" t="n"/>
      <c r="E214" s="3" t="n"/>
      <c r="G214">
        <f>IF(B214="","",COUNTIF($B$2:B214,B214))</f>
        <v/>
      </c>
      <c r="H214" s="3">
        <f>IF(B214="","",C214-SUMIF($B$1:B213,B214,$E$1:E213))</f>
        <v/>
      </c>
      <c r="I214" s="3">
        <f>IF(B214="","",H214-E214)</f>
        <v/>
      </c>
      <c r="J214" s="4">
        <f>IF(D214="","",EOMONTH(D214,0)+5)</f>
        <v/>
      </c>
      <c r="M214">
        <f>IF(D214="","",IF(K214="sí","Emitido",IF(TODAY()&gt;J214,"Vencido: emítelo hoy","Pendiente: faltan "&amp;(J214-TODAY())&amp;" días")))</f>
        <v/>
      </c>
    </row>
    <row r="215">
      <c r="C215" s="3" t="n"/>
      <c r="D215" s="4" t="n"/>
      <c r="E215" s="3" t="n"/>
      <c r="G215">
        <f>IF(B215="","",COUNTIF($B$2:B215,B215))</f>
        <v/>
      </c>
      <c r="H215" s="3">
        <f>IF(B215="","",C215-SUMIF($B$1:B214,B215,$E$1:E214))</f>
        <v/>
      </c>
      <c r="I215" s="3">
        <f>IF(B215="","",H215-E215)</f>
        <v/>
      </c>
      <c r="J215" s="4">
        <f>IF(D215="","",EOMONTH(D215,0)+5)</f>
        <v/>
      </c>
      <c r="M215">
        <f>IF(D215="","",IF(K215="sí","Emitido",IF(TODAY()&gt;J215,"Vencido: emítelo hoy","Pendiente: faltan "&amp;(J215-TODAY())&amp;" días")))</f>
        <v/>
      </c>
    </row>
    <row r="216">
      <c r="C216" s="3" t="n"/>
      <c r="D216" s="4" t="n"/>
      <c r="E216" s="3" t="n"/>
      <c r="G216">
        <f>IF(B216="","",COUNTIF($B$2:B216,B216))</f>
        <v/>
      </c>
      <c r="H216" s="3">
        <f>IF(B216="","",C216-SUMIF($B$1:B215,B216,$E$1:E215))</f>
        <v/>
      </c>
      <c r="I216" s="3">
        <f>IF(B216="","",H216-E216)</f>
        <v/>
      </c>
      <c r="J216" s="4">
        <f>IF(D216="","",EOMONTH(D216,0)+5)</f>
        <v/>
      </c>
      <c r="M216">
        <f>IF(D216="","",IF(K216="sí","Emitido",IF(TODAY()&gt;J216,"Vencido: emítelo hoy","Pendiente: faltan "&amp;(J216-TODAY())&amp;" días")))</f>
        <v/>
      </c>
    </row>
    <row r="217">
      <c r="C217" s="3" t="n"/>
      <c r="D217" s="4" t="n"/>
      <c r="E217" s="3" t="n"/>
      <c r="G217">
        <f>IF(B217="","",COUNTIF($B$2:B217,B217))</f>
        <v/>
      </c>
      <c r="H217" s="3">
        <f>IF(B217="","",C217-SUMIF($B$1:B216,B217,$E$1:E216))</f>
        <v/>
      </c>
      <c r="I217" s="3">
        <f>IF(B217="","",H217-E217)</f>
        <v/>
      </c>
      <c r="J217" s="4">
        <f>IF(D217="","",EOMONTH(D217,0)+5)</f>
        <v/>
      </c>
      <c r="M217">
        <f>IF(D217="","",IF(K217="sí","Emitido",IF(TODAY()&gt;J217,"Vencido: emítelo hoy","Pendiente: faltan "&amp;(J217-TODAY())&amp;" días")))</f>
        <v/>
      </c>
    </row>
    <row r="218">
      <c r="C218" s="3" t="n"/>
      <c r="D218" s="4" t="n"/>
      <c r="E218" s="3" t="n"/>
      <c r="G218">
        <f>IF(B218="","",COUNTIF($B$2:B218,B218))</f>
        <v/>
      </c>
      <c r="H218" s="3">
        <f>IF(B218="","",C218-SUMIF($B$1:B217,B218,$E$1:E217))</f>
        <v/>
      </c>
      <c r="I218" s="3">
        <f>IF(B218="","",H218-E218)</f>
        <v/>
      </c>
      <c r="J218" s="4">
        <f>IF(D218="","",EOMONTH(D218,0)+5)</f>
        <v/>
      </c>
      <c r="M218">
        <f>IF(D218="","",IF(K218="sí","Emitido",IF(TODAY()&gt;J218,"Vencido: emítelo hoy","Pendiente: faltan "&amp;(J218-TODAY())&amp;" días")))</f>
        <v/>
      </c>
    </row>
    <row r="219">
      <c r="C219" s="3" t="n"/>
      <c r="D219" s="4" t="n"/>
      <c r="E219" s="3" t="n"/>
      <c r="G219">
        <f>IF(B219="","",COUNTIF($B$2:B219,B219))</f>
        <v/>
      </c>
      <c r="H219" s="3">
        <f>IF(B219="","",C219-SUMIF($B$1:B218,B219,$E$1:E218))</f>
        <v/>
      </c>
      <c r="I219" s="3">
        <f>IF(B219="","",H219-E219)</f>
        <v/>
      </c>
      <c r="J219" s="4">
        <f>IF(D219="","",EOMONTH(D219,0)+5)</f>
        <v/>
      </c>
      <c r="M219">
        <f>IF(D219="","",IF(K219="sí","Emitido",IF(TODAY()&gt;J219,"Vencido: emítelo hoy","Pendiente: faltan "&amp;(J219-TODAY())&amp;" días")))</f>
        <v/>
      </c>
    </row>
    <row r="220">
      <c r="C220" s="3" t="n"/>
      <c r="D220" s="4" t="n"/>
      <c r="E220" s="3" t="n"/>
      <c r="G220">
        <f>IF(B220="","",COUNTIF($B$2:B220,B220))</f>
        <v/>
      </c>
      <c r="H220" s="3">
        <f>IF(B220="","",C220-SUMIF($B$1:B219,B220,$E$1:E219))</f>
        <v/>
      </c>
      <c r="I220" s="3">
        <f>IF(B220="","",H220-E220)</f>
        <v/>
      </c>
      <c r="J220" s="4">
        <f>IF(D220="","",EOMONTH(D220,0)+5)</f>
        <v/>
      </c>
      <c r="M220">
        <f>IF(D220="","",IF(K220="sí","Emitido",IF(TODAY()&gt;J220,"Vencido: emítelo hoy","Pendiente: faltan "&amp;(J220-TODAY())&amp;" días")))</f>
        <v/>
      </c>
    </row>
    <row r="221">
      <c r="C221" s="3" t="n"/>
      <c r="D221" s="4" t="n"/>
      <c r="E221" s="3" t="n"/>
      <c r="G221">
        <f>IF(B221="","",COUNTIF($B$2:B221,B221))</f>
        <v/>
      </c>
      <c r="H221" s="3">
        <f>IF(B221="","",C221-SUMIF($B$1:B220,B221,$E$1:E220))</f>
        <v/>
      </c>
      <c r="I221" s="3">
        <f>IF(B221="","",H221-E221)</f>
        <v/>
      </c>
      <c r="J221" s="4">
        <f>IF(D221="","",EOMONTH(D221,0)+5)</f>
        <v/>
      </c>
      <c r="M221">
        <f>IF(D221="","",IF(K221="sí","Emitido",IF(TODAY()&gt;J221,"Vencido: emítelo hoy","Pendiente: faltan "&amp;(J221-TODAY())&amp;" días")))</f>
        <v/>
      </c>
    </row>
    <row r="222">
      <c r="C222" s="3" t="n"/>
      <c r="D222" s="4" t="n"/>
      <c r="E222" s="3" t="n"/>
      <c r="G222">
        <f>IF(B222="","",COUNTIF($B$2:B222,B222))</f>
        <v/>
      </c>
      <c r="H222" s="3">
        <f>IF(B222="","",C222-SUMIF($B$1:B221,B222,$E$1:E221))</f>
        <v/>
      </c>
      <c r="I222" s="3">
        <f>IF(B222="","",H222-E222)</f>
        <v/>
      </c>
      <c r="J222" s="4">
        <f>IF(D222="","",EOMONTH(D222,0)+5)</f>
        <v/>
      </c>
      <c r="M222">
        <f>IF(D222="","",IF(K222="sí","Emitido",IF(TODAY()&gt;J222,"Vencido: emítelo hoy","Pendiente: faltan "&amp;(J222-TODAY())&amp;" días")))</f>
        <v/>
      </c>
    </row>
    <row r="223">
      <c r="C223" s="3" t="n"/>
      <c r="D223" s="4" t="n"/>
      <c r="E223" s="3" t="n"/>
      <c r="G223">
        <f>IF(B223="","",COUNTIF($B$2:B223,B223))</f>
        <v/>
      </c>
      <c r="H223" s="3">
        <f>IF(B223="","",C223-SUMIF($B$1:B222,B223,$E$1:E222))</f>
        <v/>
      </c>
      <c r="I223" s="3">
        <f>IF(B223="","",H223-E223)</f>
        <v/>
      </c>
      <c r="J223" s="4">
        <f>IF(D223="","",EOMONTH(D223,0)+5)</f>
        <v/>
      </c>
      <c r="M223">
        <f>IF(D223="","",IF(K223="sí","Emitido",IF(TODAY()&gt;J223,"Vencido: emítelo hoy","Pendiente: faltan "&amp;(J223-TODAY())&amp;" días")))</f>
        <v/>
      </c>
    </row>
    <row r="224">
      <c r="C224" s="3" t="n"/>
      <c r="D224" s="4" t="n"/>
      <c r="E224" s="3" t="n"/>
      <c r="G224">
        <f>IF(B224="","",COUNTIF($B$2:B224,B224))</f>
        <v/>
      </c>
      <c r="H224" s="3">
        <f>IF(B224="","",C224-SUMIF($B$1:B223,B224,$E$1:E223))</f>
        <v/>
      </c>
      <c r="I224" s="3">
        <f>IF(B224="","",H224-E224)</f>
        <v/>
      </c>
      <c r="J224" s="4">
        <f>IF(D224="","",EOMONTH(D224,0)+5)</f>
        <v/>
      </c>
      <c r="M224">
        <f>IF(D224="","",IF(K224="sí","Emitido",IF(TODAY()&gt;J224,"Vencido: emítelo hoy","Pendiente: faltan "&amp;(J224-TODAY())&amp;" días")))</f>
        <v/>
      </c>
    </row>
    <row r="225">
      <c r="C225" s="3" t="n"/>
      <c r="D225" s="4" t="n"/>
      <c r="E225" s="3" t="n"/>
      <c r="G225">
        <f>IF(B225="","",COUNTIF($B$2:B225,B225))</f>
        <v/>
      </c>
      <c r="H225" s="3">
        <f>IF(B225="","",C225-SUMIF($B$1:B224,B225,$E$1:E224))</f>
        <v/>
      </c>
      <c r="I225" s="3">
        <f>IF(B225="","",H225-E225)</f>
        <v/>
      </c>
      <c r="J225" s="4">
        <f>IF(D225="","",EOMONTH(D225,0)+5)</f>
        <v/>
      </c>
      <c r="M225">
        <f>IF(D225="","",IF(K225="sí","Emitido",IF(TODAY()&gt;J225,"Vencido: emítelo hoy","Pendiente: faltan "&amp;(J225-TODAY())&amp;" días")))</f>
        <v/>
      </c>
    </row>
    <row r="226">
      <c r="C226" s="3" t="n"/>
      <c r="D226" s="4" t="n"/>
      <c r="E226" s="3" t="n"/>
      <c r="G226">
        <f>IF(B226="","",COUNTIF($B$2:B226,B226))</f>
        <v/>
      </c>
      <c r="H226" s="3">
        <f>IF(B226="","",C226-SUMIF($B$1:B225,B226,$E$1:E225))</f>
        <v/>
      </c>
      <c r="I226" s="3">
        <f>IF(B226="","",H226-E226)</f>
        <v/>
      </c>
      <c r="J226" s="4">
        <f>IF(D226="","",EOMONTH(D226,0)+5)</f>
        <v/>
      </c>
      <c r="M226">
        <f>IF(D226="","",IF(K226="sí","Emitido",IF(TODAY()&gt;J226,"Vencido: emítelo hoy","Pendiente: faltan "&amp;(J226-TODAY())&amp;" días")))</f>
        <v/>
      </c>
    </row>
    <row r="227">
      <c r="C227" s="3" t="n"/>
      <c r="D227" s="4" t="n"/>
      <c r="E227" s="3" t="n"/>
      <c r="G227">
        <f>IF(B227="","",COUNTIF($B$2:B227,B227))</f>
        <v/>
      </c>
      <c r="H227" s="3">
        <f>IF(B227="","",C227-SUMIF($B$1:B226,B227,$E$1:E226))</f>
        <v/>
      </c>
      <c r="I227" s="3">
        <f>IF(B227="","",H227-E227)</f>
        <v/>
      </c>
      <c r="J227" s="4">
        <f>IF(D227="","",EOMONTH(D227,0)+5)</f>
        <v/>
      </c>
      <c r="M227">
        <f>IF(D227="","",IF(K227="sí","Emitido",IF(TODAY()&gt;J227,"Vencido: emítelo hoy","Pendiente: faltan "&amp;(J227-TODAY())&amp;" días")))</f>
        <v/>
      </c>
    </row>
    <row r="228">
      <c r="C228" s="3" t="n"/>
      <c r="D228" s="4" t="n"/>
      <c r="E228" s="3" t="n"/>
      <c r="G228">
        <f>IF(B228="","",COUNTIF($B$2:B228,B228))</f>
        <v/>
      </c>
      <c r="H228" s="3">
        <f>IF(B228="","",C228-SUMIF($B$1:B227,B228,$E$1:E227))</f>
        <v/>
      </c>
      <c r="I228" s="3">
        <f>IF(B228="","",H228-E228)</f>
        <v/>
      </c>
      <c r="J228" s="4">
        <f>IF(D228="","",EOMONTH(D228,0)+5)</f>
        <v/>
      </c>
      <c r="M228">
        <f>IF(D228="","",IF(K228="sí","Emitido",IF(TODAY()&gt;J228,"Vencido: emítelo hoy","Pendiente: faltan "&amp;(J228-TODAY())&amp;" días")))</f>
        <v/>
      </c>
    </row>
    <row r="229">
      <c r="C229" s="3" t="n"/>
      <c r="D229" s="4" t="n"/>
      <c r="E229" s="3" t="n"/>
      <c r="G229">
        <f>IF(B229="","",COUNTIF($B$2:B229,B229))</f>
        <v/>
      </c>
      <c r="H229" s="3">
        <f>IF(B229="","",C229-SUMIF($B$1:B228,B229,$E$1:E228))</f>
        <v/>
      </c>
      <c r="I229" s="3">
        <f>IF(B229="","",H229-E229)</f>
        <v/>
      </c>
      <c r="J229" s="4">
        <f>IF(D229="","",EOMONTH(D229,0)+5)</f>
        <v/>
      </c>
      <c r="M229">
        <f>IF(D229="","",IF(K229="sí","Emitido",IF(TODAY()&gt;J229,"Vencido: emítelo hoy","Pendiente: faltan "&amp;(J229-TODAY())&amp;" días")))</f>
        <v/>
      </c>
    </row>
    <row r="230">
      <c r="C230" s="3" t="n"/>
      <c r="D230" s="4" t="n"/>
      <c r="E230" s="3" t="n"/>
      <c r="G230">
        <f>IF(B230="","",COUNTIF($B$2:B230,B230))</f>
        <v/>
      </c>
      <c r="H230" s="3">
        <f>IF(B230="","",C230-SUMIF($B$1:B229,B230,$E$1:E229))</f>
        <v/>
      </c>
      <c r="I230" s="3">
        <f>IF(B230="","",H230-E230)</f>
        <v/>
      </c>
      <c r="J230" s="4">
        <f>IF(D230="","",EOMONTH(D230,0)+5)</f>
        <v/>
      </c>
      <c r="M230">
        <f>IF(D230="","",IF(K230="sí","Emitido",IF(TODAY()&gt;J230,"Vencido: emítelo hoy","Pendiente: faltan "&amp;(J230-TODAY())&amp;" días")))</f>
        <v/>
      </c>
    </row>
    <row r="231">
      <c r="C231" s="3" t="n"/>
      <c r="D231" s="4" t="n"/>
      <c r="E231" s="3" t="n"/>
      <c r="G231">
        <f>IF(B231="","",COUNTIF($B$2:B231,B231))</f>
        <v/>
      </c>
      <c r="H231" s="3">
        <f>IF(B231="","",C231-SUMIF($B$1:B230,B231,$E$1:E230))</f>
        <v/>
      </c>
      <c r="I231" s="3">
        <f>IF(B231="","",H231-E231)</f>
        <v/>
      </c>
      <c r="J231" s="4">
        <f>IF(D231="","",EOMONTH(D231,0)+5)</f>
        <v/>
      </c>
      <c r="M231">
        <f>IF(D231="","",IF(K231="sí","Emitido",IF(TODAY()&gt;J231,"Vencido: emítelo hoy","Pendiente: faltan "&amp;(J231-TODAY())&amp;" días")))</f>
        <v/>
      </c>
    </row>
    <row r="232">
      <c r="C232" s="3" t="n"/>
      <c r="D232" s="4" t="n"/>
      <c r="E232" s="3" t="n"/>
      <c r="G232">
        <f>IF(B232="","",COUNTIF($B$2:B232,B232))</f>
        <v/>
      </c>
      <c r="H232" s="3">
        <f>IF(B232="","",C232-SUMIF($B$1:B231,B232,$E$1:E231))</f>
        <v/>
      </c>
      <c r="I232" s="3">
        <f>IF(B232="","",H232-E232)</f>
        <v/>
      </c>
      <c r="J232" s="4">
        <f>IF(D232="","",EOMONTH(D232,0)+5)</f>
        <v/>
      </c>
      <c r="M232">
        <f>IF(D232="","",IF(K232="sí","Emitido",IF(TODAY()&gt;J232,"Vencido: emítelo hoy","Pendiente: faltan "&amp;(J232-TODAY())&amp;" días")))</f>
        <v/>
      </c>
    </row>
    <row r="233">
      <c r="C233" s="3" t="n"/>
      <c r="D233" s="4" t="n"/>
      <c r="E233" s="3" t="n"/>
      <c r="G233">
        <f>IF(B233="","",COUNTIF($B$2:B233,B233))</f>
        <v/>
      </c>
      <c r="H233" s="3">
        <f>IF(B233="","",C233-SUMIF($B$1:B232,B233,$E$1:E232))</f>
        <v/>
      </c>
      <c r="I233" s="3">
        <f>IF(B233="","",H233-E233)</f>
        <v/>
      </c>
      <c r="J233" s="4">
        <f>IF(D233="","",EOMONTH(D233,0)+5)</f>
        <v/>
      </c>
      <c r="M233">
        <f>IF(D233="","",IF(K233="sí","Emitido",IF(TODAY()&gt;J233,"Vencido: emítelo hoy","Pendiente: faltan "&amp;(J233-TODAY())&amp;" días")))</f>
        <v/>
      </c>
    </row>
    <row r="234">
      <c r="C234" s="3" t="n"/>
      <c r="D234" s="4" t="n"/>
      <c r="E234" s="3" t="n"/>
      <c r="G234">
        <f>IF(B234="","",COUNTIF($B$2:B234,B234))</f>
        <v/>
      </c>
      <c r="H234" s="3">
        <f>IF(B234="","",C234-SUMIF($B$1:B233,B234,$E$1:E233))</f>
        <v/>
      </c>
      <c r="I234" s="3">
        <f>IF(B234="","",H234-E234)</f>
        <v/>
      </c>
      <c r="J234" s="4">
        <f>IF(D234="","",EOMONTH(D234,0)+5)</f>
        <v/>
      </c>
      <c r="M234">
        <f>IF(D234="","",IF(K234="sí","Emitido",IF(TODAY()&gt;J234,"Vencido: emítelo hoy","Pendiente: faltan "&amp;(J234-TODAY())&amp;" días")))</f>
        <v/>
      </c>
    </row>
    <row r="235">
      <c r="C235" s="3" t="n"/>
      <c r="D235" s="4" t="n"/>
      <c r="E235" s="3" t="n"/>
      <c r="G235">
        <f>IF(B235="","",COUNTIF($B$2:B235,B235))</f>
        <v/>
      </c>
      <c r="H235" s="3">
        <f>IF(B235="","",C235-SUMIF($B$1:B234,B235,$E$1:E234))</f>
        <v/>
      </c>
      <c r="I235" s="3">
        <f>IF(B235="","",H235-E235)</f>
        <v/>
      </c>
      <c r="J235" s="4">
        <f>IF(D235="","",EOMONTH(D235,0)+5)</f>
        <v/>
      </c>
      <c r="M235">
        <f>IF(D235="","",IF(K235="sí","Emitido",IF(TODAY()&gt;J235,"Vencido: emítelo hoy","Pendiente: faltan "&amp;(J235-TODAY())&amp;" días")))</f>
        <v/>
      </c>
    </row>
    <row r="236">
      <c r="C236" s="3" t="n"/>
      <c r="D236" s="4" t="n"/>
      <c r="E236" s="3" t="n"/>
      <c r="G236">
        <f>IF(B236="","",COUNTIF($B$2:B236,B236))</f>
        <v/>
      </c>
      <c r="H236" s="3">
        <f>IF(B236="","",C236-SUMIF($B$1:B235,B236,$E$1:E235))</f>
        <v/>
      </c>
      <c r="I236" s="3">
        <f>IF(B236="","",H236-E236)</f>
        <v/>
      </c>
      <c r="J236" s="4">
        <f>IF(D236="","",EOMONTH(D236,0)+5)</f>
        <v/>
      </c>
      <c r="M236">
        <f>IF(D236="","",IF(K236="sí","Emitido",IF(TODAY()&gt;J236,"Vencido: emítelo hoy","Pendiente: faltan "&amp;(J236-TODAY())&amp;" días")))</f>
        <v/>
      </c>
    </row>
    <row r="237">
      <c r="C237" s="3" t="n"/>
      <c r="D237" s="4" t="n"/>
      <c r="E237" s="3" t="n"/>
      <c r="G237">
        <f>IF(B237="","",COUNTIF($B$2:B237,B237))</f>
        <v/>
      </c>
      <c r="H237" s="3">
        <f>IF(B237="","",C237-SUMIF($B$1:B236,B237,$E$1:E236))</f>
        <v/>
      </c>
      <c r="I237" s="3">
        <f>IF(B237="","",H237-E237)</f>
        <v/>
      </c>
      <c r="J237" s="4">
        <f>IF(D237="","",EOMONTH(D237,0)+5)</f>
        <v/>
      </c>
      <c r="M237">
        <f>IF(D237="","",IF(K237="sí","Emitido",IF(TODAY()&gt;J237,"Vencido: emítelo hoy","Pendiente: faltan "&amp;(J237-TODAY())&amp;" días")))</f>
        <v/>
      </c>
    </row>
    <row r="238">
      <c r="C238" s="3" t="n"/>
      <c r="D238" s="4" t="n"/>
      <c r="E238" s="3" t="n"/>
      <c r="G238">
        <f>IF(B238="","",COUNTIF($B$2:B238,B238))</f>
        <v/>
      </c>
      <c r="H238" s="3">
        <f>IF(B238="","",C238-SUMIF($B$1:B237,B238,$E$1:E237))</f>
        <v/>
      </c>
      <c r="I238" s="3">
        <f>IF(B238="","",H238-E238)</f>
        <v/>
      </c>
      <c r="J238" s="4">
        <f>IF(D238="","",EOMONTH(D238,0)+5)</f>
        <v/>
      </c>
      <c r="M238">
        <f>IF(D238="","",IF(K238="sí","Emitido",IF(TODAY()&gt;J238,"Vencido: emítelo hoy","Pendiente: faltan "&amp;(J238-TODAY())&amp;" días")))</f>
        <v/>
      </c>
    </row>
    <row r="239">
      <c r="C239" s="3" t="n"/>
      <c r="D239" s="4" t="n"/>
      <c r="E239" s="3" t="n"/>
      <c r="G239">
        <f>IF(B239="","",COUNTIF($B$2:B239,B239))</f>
        <v/>
      </c>
      <c r="H239" s="3">
        <f>IF(B239="","",C239-SUMIF($B$1:B238,B239,$E$1:E238))</f>
        <v/>
      </c>
      <c r="I239" s="3">
        <f>IF(B239="","",H239-E239)</f>
        <v/>
      </c>
      <c r="J239" s="4">
        <f>IF(D239="","",EOMONTH(D239,0)+5)</f>
        <v/>
      </c>
      <c r="M239">
        <f>IF(D239="","",IF(K239="sí","Emitido",IF(TODAY()&gt;J239,"Vencido: emítelo hoy","Pendiente: faltan "&amp;(J239-TODAY())&amp;" días")))</f>
        <v/>
      </c>
    </row>
    <row r="240">
      <c r="C240" s="3" t="n"/>
      <c r="D240" s="4" t="n"/>
      <c r="E240" s="3" t="n"/>
      <c r="G240">
        <f>IF(B240="","",COUNTIF($B$2:B240,B240))</f>
        <v/>
      </c>
      <c r="H240" s="3">
        <f>IF(B240="","",C240-SUMIF($B$1:B239,B240,$E$1:E239))</f>
        <v/>
      </c>
      <c r="I240" s="3">
        <f>IF(B240="","",H240-E240)</f>
        <v/>
      </c>
      <c r="J240" s="4">
        <f>IF(D240="","",EOMONTH(D240,0)+5)</f>
        <v/>
      </c>
      <c r="M240">
        <f>IF(D240="","",IF(K240="sí","Emitido",IF(TODAY()&gt;J240,"Vencido: emítelo hoy","Pendiente: faltan "&amp;(J240-TODAY())&amp;" días")))</f>
        <v/>
      </c>
    </row>
    <row r="241">
      <c r="C241" s="3" t="n"/>
      <c r="D241" s="4" t="n"/>
      <c r="E241" s="3" t="n"/>
      <c r="G241">
        <f>IF(B241="","",COUNTIF($B$2:B241,B241))</f>
        <v/>
      </c>
      <c r="H241" s="3">
        <f>IF(B241="","",C241-SUMIF($B$1:B240,B241,$E$1:E240))</f>
        <v/>
      </c>
      <c r="I241" s="3">
        <f>IF(B241="","",H241-E241)</f>
        <v/>
      </c>
      <c r="J241" s="4">
        <f>IF(D241="","",EOMONTH(D241,0)+5)</f>
        <v/>
      </c>
      <c r="M241">
        <f>IF(D241="","",IF(K241="sí","Emitido",IF(TODAY()&gt;J241,"Vencido: emítelo hoy","Pendiente: faltan "&amp;(J241-TODAY())&amp;" días")))</f>
        <v/>
      </c>
    </row>
    <row r="242">
      <c r="C242" s="3" t="n"/>
      <c r="D242" s="4" t="n"/>
      <c r="E242" s="3" t="n"/>
      <c r="G242">
        <f>IF(B242="","",COUNTIF($B$2:B242,B242))</f>
        <v/>
      </c>
      <c r="H242" s="3">
        <f>IF(B242="","",C242-SUMIF($B$1:B241,B242,$E$1:E241))</f>
        <v/>
      </c>
      <c r="I242" s="3">
        <f>IF(B242="","",H242-E242)</f>
        <v/>
      </c>
      <c r="J242" s="4">
        <f>IF(D242="","",EOMONTH(D242,0)+5)</f>
        <v/>
      </c>
      <c r="M242">
        <f>IF(D242="","",IF(K242="sí","Emitido",IF(TODAY()&gt;J242,"Vencido: emítelo hoy","Pendiente: faltan "&amp;(J242-TODAY())&amp;" días")))</f>
        <v/>
      </c>
    </row>
    <row r="243">
      <c r="C243" s="3" t="n"/>
      <c r="D243" s="4" t="n"/>
      <c r="E243" s="3" t="n"/>
      <c r="G243">
        <f>IF(B243="","",COUNTIF($B$2:B243,B243))</f>
        <v/>
      </c>
      <c r="H243" s="3">
        <f>IF(B243="","",C243-SUMIF($B$1:B242,B243,$E$1:E242))</f>
        <v/>
      </c>
      <c r="I243" s="3">
        <f>IF(B243="","",H243-E243)</f>
        <v/>
      </c>
      <c r="J243" s="4">
        <f>IF(D243="","",EOMONTH(D243,0)+5)</f>
        <v/>
      </c>
      <c r="M243">
        <f>IF(D243="","",IF(K243="sí","Emitido",IF(TODAY()&gt;J243,"Vencido: emítelo hoy","Pendiente: faltan "&amp;(J243-TODAY())&amp;" días")))</f>
        <v/>
      </c>
    </row>
    <row r="244">
      <c r="C244" s="3" t="n"/>
      <c r="D244" s="4" t="n"/>
      <c r="E244" s="3" t="n"/>
      <c r="G244">
        <f>IF(B244="","",COUNTIF($B$2:B244,B244))</f>
        <v/>
      </c>
      <c r="H244" s="3">
        <f>IF(B244="","",C244-SUMIF($B$1:B243,B244,$E$1:E243))</f>
        <v/>
      </c>
      <c r="I244" s="3">
        <f>IF(B244="","",H244-E244)</f>
        <v/>
      </c>
      <c r="J244" s="4">
        <f>IF(D244="","",EOMONTH(D244,0)+5)</f>
        <v/>
      </c>
      <c r="M244">
        <f>IF(D244="","",IF(K244="sí","Emitido",IF(TODAY()&gt;J244,"Vencido: emítelo hoy","Pendiente: faltan "&amp;(J244-TODAY())&amp;" días")))</f>
        <v/>
      </c>
    </row>
    <row r="245">
      <c r="C245" s="3" t="n"/>
      <c r="D245" s="4" t="n"/>
      <c r="E245" s="3" t="n"/>
      <c r="G245">
        <f>IF(B245="","",COUNTIF($B$2:B245,B245))</f>
        <v/>
      </c>
      <c r="H245" s="3">
        <f>IF(B245="","",C245-SUMIF($B$1:B244,B245,$E$1:E244))</f>
        <v/>
      </c>
      <c r="I245" s="3">
        <f>IF(B245="","",H245-E245)</f>
        <v/>
      </c>
      <c r="J245" s="4">
        <f>IF(D245="","",EOMONTH(D245,0)+5)</f>
        <v/>
      </c>
      <c r="M245">
        <f>IF(D245="","",IF(K245="sí","Emitido",IF(TODAY()&gt;J245,"Vencido: emítelo hoy","Pendiente: faltan "&amp;(J245-TODAY())&amp;" días")))</f>
        <v/>
      </c>
    </row>
    <row r="246">
      <c r="C246" s="3" t="n"/>
      <c r="D246" s="4" t="n"/>
      <c r="E246" s="3" t="n"/>
      <c r="G246">
        <f>IF(B246="","",COUNTIF($B$2:B246,B246))</f>
        <v/>
      </c>
      <c r="H246" s="3">
        <f>IF(B246="","",C246-SUMIF($B$1:B245,B246,$E$1:E245))</f>
        <v/>
      </c>
      <c r="I246" s="3">
        <f>IF(B246="","",H246-E246)</f>
        <v/>
      </c>
      <c r="J246" s="4">
        <f>IF(D246="","",EOMONTH(D246,0)+5)</f>
        <v/>
      </c>
      <c r="M246">
        <f>IF(D246="","",IF(K246="sí","Emitido",IF(TODAY()&gt;J246,"Vencido: emítelo hoy","Pendiente: faltan "&amp;(J246-TODAY())&amp;" días")))</f>
        <v/>
      </c>
    </row>
    <row r="247">
      <c r="C247" s="3" t="n"/>
      <c r="D247" s="4" t="n"/>
      <c r="E247" s="3" t="n"/>
      <c r="G247">
        <f>IF(B247="","",COUNTIF($B$2:B247,B247))</f>
        <v/>
      </c>
      <c r="H247" s="3">
        <f>IF(B247="","",C247-SUMIF($B$1:B246,B247,$E$1:E246))</f>
        <v/>
      </c>
      <c r="I247" s="3">
        <f>IF(B247="","",H247-E247)</f>
        <v/>
      </c>
      <c r="J247" s="4">
        <f>IF(D247="","",EOMONTH(D247,0)+5)</f>
        <v/>
      </c>
      <c r="M247">
        <f>IF(D247="","",IF(K247="sí","Emitido",IF(TODAY()&gt;J247,"Vencido: emítelo hoy","Pendiente: faltan "&amp;(J247-TODAY())&amp;" días")))</f>
        <v/>
      </c>
    </row>
    <row r="248">
      <c r="C248" s="3" t="n"/>
      <c r="D248" s="4" t="n"/>
      <c r="E248" s="3" t="n"/>
      <c r="G248">
        <f>IF(B248="","",COUNTIF($B$2:B248,B248))</f>
        <v/>
      </c>
      <c r="H248" s="3">
        <f>IF(B248="","",C248-SUMIF($B$1:B247,B248,$E$1:E247))</f>
        <v/>
      </c>
      <c r="I248" s="3">
        <f>IF(B248="","",H248-E248)</f>
        <v/>
      </c>
      <c r="J248" s="4">
        <f>IF(D248="","",EOMONTH(D248,0)+5)</f>
        <v/>
      </c>
      <c r="M248">
        <f>IF(D248="","",IF(K248="sí","Emitido",IF(TODAY()&gt;J248,"Vencido: emítelo hoy","Pendiente: faltan "&amp;(J248-TODAY())&amp;" días")))</f>
        <v/>
      </c>
    </row>
    <row r="249">
      <c r="C249" s="3" t="n"/>
      <c r="D249" s="4" t="n"/>
      <c r="E249" s="3" t="n"/>
      <c r="G249">
        <f>IF(B249="","",COUNTIF($B$2:B249,B249))</f>
        <v/>
      </c>
      <c r="H249" s="3">
        <f>IF(B249="","",C249-SUMIF($B$1:B248,B249,$E$1:E248))</f>
        <v/>
      </c>
      <c r="I249" s="3">
        <f>IF(B249="","",H249-E249)</f>
        <v/>
      </c>
      <c r="J249" s="4">
        <f>IF(D249="","",EOMONTH(D249,0)+5)</f>
        <v/>
      </c>
      <c r="M249">
        <f>IF(D249="","",IF(K249="sí","Emitido",IF(TODAY()&gt;J249,"Vencido: emítelo hoy","Pendiente: faltan "&amp;(J249-TODAY())&amp;" días")))</f>
        <v/>
      </c>
    </row>
    <row r="250">
      <c r="C250" s="3" t="n"/>
      <c r="D250" s="4" t="n"/>
      <c r="E250" s="3" t="n"/>
      <c r="G250">
        <f>IF(B250="","",COUNTIF($B$2:B250,B250))</f>
        <v/>
      </c>
      <c r="H250" s="3">
        <f>IF(B250="","",C250-SUMIF($B$1:B249,B250,$E$1:E249))</f>
        <v/>
      </c>
      <c r="I250" s="3">
        <f>IF(B250="","",H250-E250)</f>
        <v/>
      </c>
      <c r="J250" s="4">
        <f>IF(D250="","",EOMONTH(D250,0)+5)</f>
        <v/>
      </c>
      <c r="M250">
        <f>IF(D250="","",IF(K250="sí","Emitido",IF(TODAY()&gt;J250,"Vencido: emítelo hoy","Pendiente: faltan "&amp;(J250-TODAY())&amp;" días")))</f>
        <v/>
      </c>
    </row>
    <row r="251">
      <c r="C251" s="3" t="n"/>
      <c r="D251" s="4" t="n"/>
      <c r="E251" s="3" t="n"/>
      <c r="G251">
        <f>IF(B251="","",COUNTIF($B$2:B251,B251))</f>
        <v/>
      </c>
      <c r="H251" s="3">
        <f>IF(B251="","",C251-SUMIF($B$1:B250,B251,$E$1:E250))</f>
        <v/>
      </c>
      <c r="I251" s="3">
        <f>IF(B251="","",H251-E251)</f>
        <v/>
      </c>
      <c r="J251" s="4">
        <f>IF(D251="","",EOMONTH(D251,0)+5)</f>
        <v/>
      </c>
      <c r="M251">
        <f>IF(D251="","",IF(K251="sí","Emitido",IF(TODAY()&gt;J251,"Vencido: emítelo hoy","Pendiente: faltan "&amp;(J251-TODAY())&amp;" días")))</f>
        <v/>
      </c>
    </row>
    <row r="252">
      <c r="C252" s="3" t="n"/>
      <c r="D252" s="4" t="n"/>
      <c r="E252" s="3" t="n"/>
      <c r="G252">
        <f>IF(B252="","",COUNTIF($B$2:B252,B252))</f>
        <v/>
      </c>
      <c r="H252" s="3">
        <f>IF(B252="","",C252-SUMIF($B$1:B251,B252,$E$1:E251))</f>
        <v/>
      </c>
      <c r="I252" s="3">
        <f>IF(B252="","",H252-E252)</f>
        <v/>
      </c>
      <c r="J252" s="4">
        <f>IF(D252="","",EOMONTH(D252,0)+5)</f>
        <v/>
      </c>
      <c r="M252">
        <f>IF(D252="","",IF(K252="sí","Emitido",IF(TODAY()&gt;J252,"Vencido: emítelo hoy","Pendiente: faltan "&amp;(J252-TODAY())&amp;" días")))</f>
        <v/>
      </c>
    </row>
    <row r="253">
      <c r="C253" s="3" t="n"/>
      <c r="D253" s="4" t="n"/>
      <c r="E253" s="3" t="n"/>
      <c r="G253">
        <f>IF(B253="","",COUNTIF($B$2:B253,B253))</f>
        <v/>
      </c>
      <c r="H253" s="3">
        <f>IF(B253="","",C253-SUMIF($B$1:B252,B253,$E$1:E252))</f>
        <v/>
      </c>
      <c r="I253" s="3">
        <f>IF(B253="","",H253-E253)</f>
        <v/>
      </c>
      <c r="J253" s="4">
        <f>IF(D253="","",EOMONTH(D253,0)+5)</f>
        <v/>
      </c>
      <c r="M253">
        <f>IF(D253="","",IF(K253="sí","Emitido",IF(TODAY()&gt;J253,"Vencido: emítelo hoy","Pendiente: faltan "&amp;(J253-TODAY())&amp;" días")))</f>
        <v/>
      </c>
    </row>
    <row r="254">
      <c r="C254" s="3" t="n"/>
      <c r="D254" s="4" t="n"/>
      <c r="E254" s="3" t="n"/>
      <c r="G254">
        <f>IF(B254="","",COUNTIF($B$2:B254,B254))</f>
        <v/>
      </c>
      <c r="H254" s="3">
        <f>IF(B254="","",C254-SUMIF($B$1:B253,B254,$E$1:E253))</f>
        <v/>
      </c>
      <c r="I254" s="3">
        <f>IF(B254="","",H254-E254)</f>
        <v/>
      </c>
      <c r="J254" s="4">
        <f>IF(D254="","",EOMONTH(D254,0)+5)</f>
        <v/>
      </c>
      <c r="M254">
        <f>IF(D254="","",IF(K254="sí","Emitido",IF(TODAY()&gt;J254,"Vencido: emítelo hoy","Pendiente: faltan "&amp;(J254-TODAY())&amp;" días")))</f>
        <v/>
      </c>
    </row>
    <row r="255">
      <c r="C255" s="3" t="n"/>
      <c r="D255" s="4" t="n"/>
      <c r="E255" s="3" t="n"/>
      <c r="G255">
        <f>IF(B255="","",COUNTIF($B$2:B255,B255))</f>
        <v/>
      </c>
      <c r="H255" s="3">
        <f>IF(B255="","",C255-SUMIF($B$1:B254,B255,$E$1:E254))</f>
        <v/>
      </c>
      <c r="I255" s="3">
        <f>IF(B255="","",H255-E255)</f>
        <v/>
      </c>
      <c r="J255" s="4">
        <f>IF(D255="","",EOMONTH(D255,0)+5)</f>
        <v/>
      </c>
      <c r="M255">
        <f>IF(D255="","",IF(K255="sí","Emitido",IF(TODAY()&gt;J255,"Vencido: emítelo hoy","Pendiente: faltan "&amp;(J255-TODAY())&amp;" días")))</f>
        <v/>
      </c>
    </row>
    <row r="256">
      <c r="C256" s="3" t="n"/>
      <c r="D256" s="4" t="n"/>
      <c r="E256" s="3" t="n"/>
      <c r="G256">
        <f>IF(B256="","",COUNTIF($B$2:B256,B256))</f>
        <v/>
      </c>
      <c r="H256" s="3">
        <f>IF(B256="","",C256-SUMIF($B$1:B255,B256,$E$1:E255))</f>
        <v/>
      </c>
      <c r="I256" s="3">
        <f>IF(B256="","",H256-E256)</f>
        <v/>
      </c>
      <c r="J256" s="4">
        <f>IF(D256="","",EOMONTH(D256,0)+5)</f>
        <v/>
      </c>
      <c r="M256">
        <f>IF(D256="","",IF(K256="sí","Emitido",IF(TODAY()&gt;J256,"Vencido: emítelo hoy","Pendiente: faltan "&amp;(J256-TODAY())&amp;" días")))</f>
        <v/>
      </c>
    </row>
    <row r="257">
      <c r="C257" s="3" t="n"/>
      <c r="D257" s="4" t="n"/>
      <c r="E257" s="3" t="n"/>
      <c r="G257">
        <f>IF(B257="","",COUNTIF($B$2:B257,B257))</f>
        <v/>
      </c>
      <c r="H257" s="3">
        <f>IF(B257="","",C257-SUMIF($B$1:B256,B257,$E$1:E256))</f>
        <v/>
      </c>
      <c r="I257" s="3">
        <f>IF(B257="","",H257-E257)</f>
        <v/>
      </c>
      <c r="J257" s="4">
        <f>IF(D257="","",EOMONTH(D257,0)+5)</f>
        <v/>
      </c>
      <c r="M257">
        <f>IF(D257="","",IF(K257="sí","Emitido",IF(TODAY()&gt;J257,"Vencido: emítelo hoy","Pendiente: faltan "&amp;(J257-TODAY())&amp;" días")))</f>
        <v/>
      </c>
    </row>
    <row r="258">
      <c r="C258" s="3" t="n"/>
      <c r="D258" s="4" t="n"/>
      <c r="E258" s="3" t="n"/>
      <c r="G258">
        <f>IF(B258="","",COUNTIF($B$2:B258,B258))</f>
        <v/>
      </c>
      <c r="H258" s="3">
        <f>IF(B258="","",C258-SUMIF($B$1:B257,B258,$E$1:E257))</f>
        <v/>
      </c>
      <c r="I258" s="3">
        <f>IF(B258="","",H258-E258)</f>
        <v/>
      </c>
      <c r="J258" s="4">
        <f>IF(D258="","",EOMONTH(D258,0)+5)</f>
        <v/>
      </c>
      <c r="M258">
        <f>IF(D258="","",IF(K258="sí","Emitido",IF(TODAY()&gt;J258,"Vencido: emítelo hoy","Pendiente: faltan "&amp;(J258-TODAY())&amp;" días")))</f>
        <v/>
      </c>
    </row>
    <row r="259">
      <c r="C259" s="3" t="n"/>
      <c r="D259" s="4" t="n"/>
      <c r="E259" s="3" t="n"/>
      <c r="G259">
        <f>IF(B259="","",COUNTIF($B$2:B259,B259))</f>
        <v/>
      </c>
      <c r="H259" s="3">
        <f>IF(B259="","",C259-SUMIF($B$1:B258,B259,$E$1:E258))</f>
        <v/>
      </c>
      <c r="I259" s="3">
        <f>IF(B259="","",H259-E259)</f>
        <v/>
      </c>
      <c r="J259" s="4">
        <f>IF(D259="","",EOMONTH(D259,0)+5)</f>
        <v/>
      </c>
      <c r="M259">
        <f>IF(D259="","",IF(K259="sí","Emitido",IF(TODAY()&gt;J259,"Vencido: emítelo hoy","Pendiente: faltan "&amp;(J259-TODAY())&amp;" días")))</f>
        <v/>
      </c>
    </row>
    <row r="260">
      <c r="C260" s="3" t="n"/>
      <c r="D260" s="4" t="n"/>
      <c r="E260" s="3" t="n"/>
      <c r="G260">
        <f>IF(B260="","",COUNTIF($B$2:B260,B260))</f>
        <v/>
      </c>
      <c r="H260" s="3">
        <f>IF(B260="","",C260-SUMIF($B$1:B259,B260,$E$1:E259))</f>
        <v/>
      </c>
      <c r="I260" s="3">
        <f>IF(B260="","",H260-E260)</f>
        <v/>
      </c>
      <c r="J260" s="4">
        <f>IF(D260="","",EOMONTH(D260,0)+5)</f>
        <v/>
      </c>
      <c r="M260">
        <f>IF(D260="","",IF(K260="sí","Emitido",IF(TODAY()&gt;J260,"Vencido: emítelo hoy","Pendiente: faltan "&amp;(J260-TODAY())&amp;" días")))</f>
        <v/>
      </c>
    </row>
    <row r="261">
      <c r="C261" s="3" t="n"/>
      <c r="D261" s="4" t="n"/>
      <c r="E261" s="3" t="n"/>
      <c r="G261">
        <f>IF(B261="","",COUNTIF($B$2:B261,B261))</f>
        <v/>
      </c>
      <c r="H261" s="3">
        <f>IF(B261="","",C261-SUMIF($B$1:B260,B261,$E$1:E260))</f>
        <v/>
      </c>
      <c r="I261" s="3">
        <f>IF(B261="","",H261-E261)</f>
        <v/>
      </c>
      <c r="J261" s="4">
        <f>IF(D261="","",EOMONTH(D261,0)+5)</f>
        <v/>
      </c>
      <c r="M261">
        <f>IF(D261="","",IF(K261="sí","Emitido",IF(TODAY()&gt;J261,"Vencido: emítelo hoy","Pendiente: faltan "&amp;(J261-TODAY())&amp;" días")))</f>
        <v/>
      </c>
    </row>
    <row r="262">
      <c r="C262" s="3" t="n"/>
      <c r="D262" s="4" t="n"/>
      <c r="E262" s="3" t="n"/>
      <c r="G262">
        <f>IF(B262="","",COUNTIF($B$2:B262,B262))</f>
        <v/>
      </c>
      <c r="H262" s="3">
        <f>IF(B262="","",C262-SUMIF($B$1:B261,B262,$E$1:E261))</f>
        <v/>
      </c>
      <c r="I262" s="3">
        <f>IF(B262="","",H262-E262)</f>
        <v/>
      </c>
      <c r="J262" s="4">
        <f>IF(D262="","",EOMONTH(D262,0)+5)</f>
        <v/>
      </c>
      <c r="M262">
        <f>IF(D262="","",IF(K262="sí","Emitido",IF(TODAY()&gt;J262,"Vencido: emítelo hoy","Pendiente: faltan "&amp;(J262-TODAY())&amp;" días")))</f>
        <v/>
      </c>
    </row>
    <row r="263">
      <c r="C263" s="3" t="n"/>
      <c r="D263" s="4" t="n"/>
      <c r="E263" s="3" t="n"/>
      <c r="G263">
        <f>IF(B263="","",COUNTIF($B$2:B263,B263))</f>
        <v/>
      </c>
      <c r="H263" s="3">
        <f>IF(B263="","",C263-SUMIF($B$1:B262,B263,$E$1:E262))</f>
        <v/>
      </c>
      <c r="I263" s="3">
        <f>IF(B263="","",H263-E263)</f>
        <v/>
      </c>
      <c r="J263" s="4">
        <f>IF(D263="","",EOMONTH(D263,0)+5)</f>
        <v/>
      </c>
      <c r="M263">
        <f>IF(D263="","",IF(K263="sí","Emitido",IF(TODAY()&gt;J263,"Vencido: emítelo hoy","Pendiente: faltan "&amp;(J263-TODAY())&amp;" días")))</f>
        <v/>
      </c>
    </row>
    <row r="264">
      <c r="C264" s="3" t="n"/>
      <c r="D264" s="4" t="n"/>
      <c r="E264" s="3" t="n"/>
      <c r="G264">
        <f>IF(B264="","",COUNTIF($B$2:B264,B264))</f>
        <v/>
      </c>
      <c r="H264" s="3">
        <f>IF(B264="","",C264-SUMIF($B$1:B263,B264,$E$1:E263))</f>
        <v/>
      </c>
      <c r="I264" s="3">
        <f>IF(B264="","",H264-E264)</f>
        <v/>
      </c>
      <c r="J264" s="4">
        <f>IF(D264="","",EOMONTH(D264,0)+5)</f>
        <v/>
      </c>
      <c r="M264">
        <f>IF(D264="","",IF(K264="sí","Emitido",IF(TODAY()&gt;J264,"Vencido: emítelo hoy","Pendiente: faltan "&amp;(J264-TODAY())&amp;" días")))</f>
        <v/>
      </c>
    </row>
    <row r="265">
      <c r="C265" s="3" t="n"/>
      <c r="D265" s="4" t="n"/>
      <c r="E265" s="3" t="n"/>
      <c r="G265">
        <f>IF(B265="","",COUNTIF($B$2:B265,B265))</f>
        <v/>
      </c>
      <c r="H265" s="3">
        <f>IF(B265="","",C265-SUMIF($B$1:B264,B265,$E$1:E264))</f>
        <v/>
      </c>
      <c r="I265" s="3">
        <f>IF(B265="","",H265-E265)</f>
        <v/>
      </c>
      <c r="J265" s="4">
        <f>IF(D265="","",EOMONTH(D265,0)+5)</f>
        <v/>
      </c>
      <c r="M265">
        <f>IF(D265="","",IF(K265="sí","Emitido",IF(TODAY()&gt;J265,"Vencido: emítelo hoy","Pendiente: faltan "&amp;(J265-TODAY())&amp;" días")))</f>
        <v/>
      </c>
    </row>
    <row r="266">
      <c r="C266" s="3" t="n"/>
      <c r="D266" s="4" t="n"/>
      <c r="E266" s="3" t="n"/>
      <c r="G266">
        <f>IF(B266="","",COUNTIF($B$2:B266,B266))</f>
        <v/>
      </c>
      <c r="H266" s="3">
        <f>IF(B266="","",C266-SUMIF($B$1:B265,B266,$E$1:E265))</f>
        <v/>
      </c>
      <c r="I266" s="3">
        <f>IF(B266="","",H266-E266)</f>
        <v/>
      </c>
      <c r="J266" s="4">
        <f>IF(D266="","",EOMONTH(D266,0)+5)</f>
        <v/>
      </c>
      <c r="M266">
        <f>IF(D266="","",IF(K266="sí","Emitido",IF(TODAY()&gt;J266,"Vencido: emítelo hoy","Pendiente: faltan "&amp;(J266-TODAY())&amp;" días")))</f>
        <v/>
      </c>
    </row>
    <row r="267">
      <c r="C267" s="3" t="n"/>
      <c r="D267" s="4" t="n"/>
      <c r="E267" s="3" t="n"/>
      <c r="G267">
        <f>IF(B267="","",COUNTIF($B$2:B267,B267))</f>
        <v/>
      </c>
      <c r="H267" s="3">
        <f>IF(B267="","",C267-SUMIF($B$1:B266,B267,$E$1:E266))</f>
        <v/>
      </c>
      <c r="I267" s="3">
        <f>IF(B267="","",H267-E267)</f>
        <v/>
      </c>
      <c r="J267" s="4">
        <f>IF(D267="","",EOMONTH(D267,0)+5)</f>
        <v/>
      </c>
      <c r="M267">
        <f>IF(D267="","",IF(K267="sí","Emitido",IF(TODAY()&gt;J267,"Vencido: emítelo hoy","Pendiente: faltan "&amp;(J267-TODAY())&amp;" días")))</f>
        <v/>
      </c>
    </row>
    <row r="268">
      <c r="C268" s="3" t="n"/>
      <c r="D268" s="4" t="n"/>
      <c r="E268" s="3" t="n"/>
      <c r="G268">
        <f>IF(B268="","",COUNTIF($B$2:B268,B268))</f>
        <v/>
      </c>
      <c r="H268" s="3">
        <f>IF(B268="","",C268-SUMIF($B$1:B267,B268,$E$1:E267))</f>
        <v/>
      </c>
      <c r="I268" s="3">
        <f>IF(B268="","",H268-E268)</f>
        <v/>
      </c>
      <c r="J268" s="4">
        <f>IF(D268="","",EOMONTH(D268,0)+5)</f>
        <v/>
      </c>
      <c r="M268">
        <f>IF(D268="","",IF(K268="sí","Emitido",IF(TODAY()&gt;J268,"Vencido: emítelo hoy","Pendiente: faltan "&amp;(J268-TODAY())&amp;" días")))</f>
        <v/>
      </c>
    </row>
    <row r="269">
      <c r="C269" s="3" t="n"/>
      <c r="D269" s="4" t="n"/>
      <c r="E269" s="3" t="n"/>
      <c r="G269">
        <f>IF(B269="","",COUNTIF($B$2:B269,B269))</f>
        <v/>
      </c>
      <c r="H269" s="3">
        <f>IF(B269="","",C269-SUMIF($B$1:B268,B269,$E$1:E268))</f>
        <v/>
      </c>
      <c r="I269" s="3">
        <f>IF(B269="","",H269-E269)</f>
        <v/>
      </c>
      <c r="J269" s="4">
        <f>IF(D269="","",EOMONTH(D269,0)+5)</f>
        <v/>
      </c>
      <c r="M269">
        <f>IF(D269="","",IF(K269="sí","Emitido",IF(TODAY()&gt;J269,"Vencido: emítelo hoy","Pendiente: faltan "&amp;(J269-TODAY())&amp;" días")))</f>
        <v/>
      </c>
    </row>
    <row r="270">
      <c r="C270" s="3" t="n"/>
      <c r="D270" s="4" t="n"/>
      <c r="E270" s="3" t="n"/>
      <c r="G270">
        <f>IF(B270="","",COUNTIF($B$2:B270,B270))</f>
        <v/>
      </c>
      <c r="H270" s="3">
        <f>IF(B270="","",C270-SUMIF($B$1:B269,B270,$E$1:E269))</f>
        <v/>
      </c>
      <c r="I270" s="3">
        <f>IF(B270="","",H270-E270)</f>
        <v/>
      </c>
      <c r="J270" s="4">
        <f>IF(D270="","",EOMONTH(D270,0)+5)</f>
        <v/>
      </c>
      <c r="M270">
        <f>IF(D270="","",IF(K270="sí","Emitido",IF(TODAY()&gt;J270,"Vencido: emítelo hoy","Pendiente: faltan "&amp;(J270-TODAY())&amp;" días")))</f>
        <v/>
      </c>
    </row>
    <row r="271">
      <c r="C271" s="3" t="n"/>
      <c r="D271" s="4" t="n"/>
      <c r="E271" s="3" t="n"/>
      <c r="G271">
        <f>IF(B271="","",COUNTIF($B$2:B271,B271))</f>
        <v/>
      </c>
      <c r="H271" s="3">
        <f>IF(B271="","",C271-SUMIF($B$1:B270,B271,$E$1:E270))</f>
        <v/>
      </c>
      <c r="I271" s="3">
        <f>IF(B271="","",H271-E271)</f>
        <v/>
      </c>
      <c r="J271" s="4">
        <f>IF(D271="","",EOMONTH(D271,0)+5)</f>
        <v/>
      </c>
      <c r="M271">
        <f>IF(D271="","",IF(K271="sí","Emitido",IF(TODAY()&gt;J271,"Vencido: emítelo hoy","Pendiente: faltan "&amp;(J271-TODAY())&amp;" días")))</f>
        <v/>
      </c>
    </row>
    <row r="272">
      <c r="C272" s="3" t="n"/>
      <c r="D272" s="4" t="n"/>
      <c r="E272" s="3" t="n"/>
      <c r="G272">
        <f>IF(B272="","",COUNTIF($B$2:B272,B272))</f>
        <v/>
      </c>
      <c r="H272" s="3">
        <f>IF(B272="","",C272-SUMIF($B$1:B271,B272,$E$1:E271))</f>
        <v/>
      </c>
      <c r="I272" s="3">
        <f>IF(B272="","",H272-E272)</f>
        <v/>
      </c>
      <c r="J272" s="4">
        <f>IF(D272="","",EOMONTH(D272,0)+5)</f>
        <v/>
      </c>
      <c r="M272">
        <f>IF(D272="","",IF(K272="sí","Emitido",IF(TODAY()&gt;J272,"Vencido: emítelo hoy","Pendiente: faltan "&amp;(J272-TODAY())&amp;" días")))</f>
        <v/>
      </c>
    </row>
    <row r="273">
      <c r="C273" s="3" t="n"/>
      <c r="D273" s="4" t="n"/>
      <c r="E273" s="3" t="n"/>
      <c r="G273">
        <f>IF(B273="","",COUNTIF($B$2:B273,B273))</f>
        <v/>
      </c>
      <c r="H273" s="3">
        <f>IF(B273="","",C273-SUMIF($B$1:B272,B273,$E$1:E272))</f>
        <v/>
      </c>
      <c r="I273" s="3">
        <f>IF(B273="","",H273-E273)</f>
        <v/>
      </c>
      <c r="J273" s="4">
        <f>IF(D273="","",EOMONTH(D273,0)+5)</f>
        <v/>
      </c>
      <c r="M273">
        <f>IF(D273="","",IF(K273="sí","Emitido",IF(TODAY()&gt;J273,"Vencido: emítelo hoy","Pendiente: faltan "&amp;(J273-TODAY())&amp;" días")))</f>
        <v/>
      </c>
    </row>
    <row r="274">
      <c r="C274" s="3" t="n"/>
      <c r="D274" s="4" t="n"/>
      <c r="E274" s="3" t="n"/>
      <c r="G274">
        <f>IF(B274="","",COUNTIF($B$2:B274,B274))</f>
        <v/>
      </c>
      <c r="H274" s="3">
        <f>IF(B274="","",C274-SUMIF($B$1:B273,B274,$E$1:E273))</f>
        <v/>
      </c>
      <c r="I274" s="3">
        <f>IF(B274="","",H274-E274)</f>
        <v/>
      </c>
      <c r="J274" s="4">
        <f>IF(D274="","",EOMONTH(D274,0)+5)</f>
        <v/>
      </c>
      <c r="M274">
        <f>IF(D274="","",IF(K274="sí","Emitido",IF(TODAY()&gt;J274,"Vencido: emítelo hoy","Pendiente: faltan "&amp;(J274-TODAY())&amp;" días")))</f>
        <v/>
      </c>
    </row>
    <row r="275">
      <c r="C275" s="3" t="n"/>
      <c r="D275" s="4" t="n"/>
      <c r="E275" s="3" t="n"/>
      <c r="G275">
        <f>IF(B275="","",COUNTIF($B$2:B275,B275))</f>
        <v/>
      </c>
      <c r="H275" s="3">
        <f>IF(B275="","",C275-SUMIF($B$1:B274,B275,$E$1:E274))</f>
        <v/>
      </c>
      <c r="I275" s="3">
        <f>IF(B275="","",H275-E275)</f>
        <v/>
      </c>
      <c r="J275" s="4">
        <f>IF(D275="","",EOMONTH(D275,0)+5)</f>
        <v/>
      </c>
      <c r="M275">
        <f>IF(D275="","",IF(K275="sí","Emitido",IF(TODAY()&gt;J275,"Vencido: emítelo hoy","Pendiente: faltan "&amp;(J275-TODAY())&amp;" días")))</f>
        <v/>
      </c>
    </row>
    <row r="276">
      <c r="C276" s="3" t="n"/>
      <c r="D276" s="4" t="n"/>
      <c r="E276" s="3" t="n"/>
      <c r="G276">
        <f>IF(B276="","",COUNTIF($B$2:B276,B276))</f>
        <v/>
      </c>
      <c r="H276" s="3">
        <f>IF(B276="","",C276-SUMIF($B$1:B275,B276,$E$1:E275))</f>
        <v/>
      </c>
      <c r="I276" s="3">
        <f>IF(B276="","",H276-E276)</f>
        <v/>
      </c>
      <c r="J276" s="4">
        <f>IF(D276="","",EOMONTH(D276,0)+5)</f>
        <v/>
      </c>
      <c r="M276">
        <f>IF(D276="","",IF(K276="sí","Emitido",IF(TODAY()&gt;J276,"Vencido: emítelo hoy","Pendiente: faltan "&amp;(J276-TODAY())&amp;" días")))</f>
        <v/>
      </c>
    </row>
    <row r="277">
      <c r="C277" s="3" t="n"/>
      <c r="D277" s="4" t="n"/>
      <c r="E277" s="3" t="n"/>
      <c r="G277">
        <f>IF(B277="","",COUNTIF($B$2:B277,B277))</f>
        <v/>
      </c>
      <c r="H277" s="3">
        <f>IF(B277="","",C277-SUMIF($B$1:B276,B277,$E$1:E276))</f>
        <v/>
      </c>
      <c r="I277" s="3">
        <f>IF(B277="","",H277-E277)</f>
        <v/>
      </c>
      <c r="J277" s="4">
        <f>IF(D277="","",EOMONTH(D277,0)+5)</f>
        <v/>
      </c>
      <c r="M277">
        <f>IF(D277="","",IF(K277="sí","Emitido",IF(TODAY()&gt;J277,"Vencido: emítelo hoy","Pendiente: faltan "&amp;(J277-TODAY())&amp;" días")))</f>
        <v/>
      </c>
    </row>
    <row r="278">
      <c r="C278" s="3" t="n"/>
      <c r="D278" s="4" t="n"/>
      <c r="E278" s="3" t="n"/>
      <c r="G278">
        <f>IF(B278="","",COUNTIF($B$2:B278,B278))</f>
        <v/>
      </c>
      <c r="H278" s="3">
        <f>IF(B278="","",C278-SUMIF($B$1:B277,B278,$E$1:E277))</f>
        <v/>
      </c>
      <c r="I278" s="3">
        <f>IF(B278="","",H278-E278)</f>
        <v/>
      </c>
      <c r="J278" s="4">
        <f>IF(D278="","",EOMONTH(D278,0)+5)</f>
        <v/>
      </c>
      <c r="M278">
        <f>IF(D278="","",IF(K278="sí","Emitido",IF(TODAY()&gt;J278,"Vencido: emítelo hoy","Pendiente: faltan "&amp;(J278-TODAY())&amp;" días")))</f>
        <v/>
      </c>
    </row>
    <row r="279">
      <c r="C279" s="3" t="n"/>
      <c r="D279" s="4" t="n"/>
      <c r="E279" s="3" t="n"/>
      <c r="G279">
        <f>IF(B279="","",COUNTIF($B$2:B279,B279))</f>
        <v/>
      </c>
      <c r="H279" s="3">
        <f>IF(B279="","",C279-SUMIF($B$1:B278,B279,$E$1:E278))</f>
        <v/>
      </c>
      <c r="I279" s="3">
        <f>IF(B279="","",H279-E279)</f>
        <v/>
      </c>
      <c r="J279" s="4">
        <f>IF(D279="","",EOMONTH(D279,0)+5)</f>
        <v/>
      </c>
      <c r="M279">
        <f>IF(D279="","",IF(K279="sí","Emitido",IF(TODAY()&gt;J279,"Vencido: emítelo hoy","Pendiente: faltan "&amp;(J279-TODAY())&amp;" días")))</f>
        <v/>
      </c>
    </row>
    <row r="280">
      <c r="C280" s="3" t="n"/>
      <c r="D280" s="4" t="n"/>
      <c r="E280" s="3" t="n"/>
      <c r="G280">
        <f>IF(B280="","",COUNTIF($B$2:B280,B280))</f>
        <v/>
      </c>
      <c r="H280" s="3">
        <f>IF(B280="","",C280-SUMIF($B$1:B279,B280,$E$1:E279))</f>
        <v/>
      </c>
      <c r="I280" s="3">
        <f>IF(B280="","",H280-E280)</f>
        <v/>
      </c>
      <c r="J280" s="4">
        <f>IF(D280="","",EOMONTH(D280,0)+5)</f>
        <v/>
      </c>
      <c r="M280">
        <f>IF(D280="","",IF(K280="sí","Emitido",IF(TODAY()&gt;J280,"Vencido: emítelo hoy","Pendiente: faltan "&amp;(J280-TODAY())&amp;" días")))</f>
        <v/>
      </c>
    </row>
    <row r="281">
      <c r="C281" s="3" t="n"/>
      <c r="D281" s="4" t="n"/>
      <c r="E281" s="3" t="n"/>
      <c r="G281">
        <f>IF(B281="","",COUNTIF($B$2:B281,B281))</f>
        <v/>
      </c>
      <c r="H281" s="3">
        <f>IF(B281="","",C281-SUMIF($B$1:B280,B281,$E$1:E280))</f>
        <v/>
      </c>
      <c r="I281" s="3">
        <f>IF(B281="","",H281-E281)</f>
        <v/>
      </c>
      <c r="J281" s="4">
        <f>IF(D281="","",EOMONTH(D281,0)+5)</f>
        <v/>
      </c>
      <c r="M281">
        <f>IF(D281="","",IF(K281="sí","Emitido",IF(TODAY()&gt;J281,"Vencido: emítelo hoy","Pendiente: faltan "&amp;(J281-TODAY())&amp;" días")))</f>
        <v/>
      </c>
    </row>
    <row r="282">
      <c r="C282" s="3" t="n"/>
      <c r="D282" s="4" t="n"/>
      <c r="E282" s="3" t="n"/>
      <c r="G282">
        <f>IF(B282="","",COUNTIF($B$2:B282,B282))</f>
        <v/>
      </c>
      <c r="H282" s="3">
        <f>IF(B282="","",C282-SUMIF($B$1:B281,B282,$E$1:E281))</f>
        <v/>
      </c>
      <c r="I282" s="3">
        <f>IF(B282="","",H282-E282)</f>
        <v/>
      </c>
      <c r="J282" s="4">
        <f>IF(D282="","",EOMONTH(D282,0)+5)</f>
        <v/>
      </c>
      <c r="M282">
        <f>IF(D282="","",IF(K282="sí","Emitido",IF(TODAY()&gt;J282,"Vencido: emítelo hoy","Pendiente: faltan "&amp;(J282-TODAY())&amp;" días")))</f>
        <v/>
      </c>
    </row>
    <row r="283">
      <c r="C283" s="3" t="n"/>
      <c r="D283" s="4" t="n"/>
      <c r="E283" s="3" t="n"/>
      <c r="G283">
        <f>IF(B283="","",COUNTIF($B$2:B283,B283))</f>
        <v/>
      </c>
      <c r="H283" s="3">
        <f>IF(B283="","",C283-SUMIF($B$1:B282,B283,$E$1:E282))</f>
        <v/>
      </c>
      <c r="I283" s="3">
        <f>IF(B283="","",H283-E283)</f>
        <v/>
      </c>
      <c r="J283" s="4">
        <f>IF(D283="","",EOMONTH(D283,0)+5)</f>
        <v/>
      </c>
      <c r="M283">
        <f>IF(D283="","",IF(K283="sí","Emitido",IF(TODAY()&gt;J283,"Vencido: emítelo hoy","Pendiente: faltan "&amp;(J283-TODAY())&amp;" días")))</f>
        <v/>
      </c>
    </row>
    <row r="284">
      <c r="C284" s="3" t="n"/>
      <c r="D284" s="4" t="n"/>
      <c r="E284" s="3" t="n"/>
      <c r="G284">
        <f>IF(B284="","",COUNTIF($B$2:B284,B284))</f>
        <v/>
      </c>
      <c r="H284" s="3">
        <f>IF(B284="","",C284-SUMIF($B$1:B283,B284,$E$1:E283))</f>
        <v/>
      </c>
      <c r="I284" s="3">
        <f>IF(B284="","",H284-E284)</f>
        <v/>
      </c>
      <c r="J284" s="4">
        <f>IF(D284="","",EOMONTH(D284,0)+5)</f>
        <v/>
      </c>
      <c r="M284">
        <f>IF(D284="","",IF(K284="sí","Emitido",IF(TODAY()&gt;J284,"Vencido: emítelo hoy","Pendiente: faltan "&amp;(J284-TODAY())&amp;" días")))</f>
        <v/>
      </c>
    </row>
    <row r="285">
      <c r="C285" s="3" t="n"/>
      <c r="D285" s="4" t="n"/>
      <c r="E285" s="3" t="n"/>
      <c r="G285">
        <f>IF(B285="","",COUNTIF($B$2:B285,B285))</f>
        <v/>
      </c>
      <c r="H285" s="3">
        <f>IF(B285="","",C285-SUMIF($B$1:B284,B285,$E$1:E284))</f>
        <v/>
      </c>
      <c r="I285" s="3">
        <f>IF(B285="","",H285-E285)</f>
        <v/>
      </c>
      <c r="J285" s="4">
        <f>IF(D285="","",EOMONTH(D285,0)+5)</f>
        <v/>
      </c>
      <c r="M285">
        <f>IF(D285="","",IF(K285="sí","Emitido",IF(TODAY()&gt;J285,"Vencido: emítelo hoy","Pendiente: faltan "&amp;(J285-TODAY())&amp;" días")))</f>
        <v/>
      </c>
    </row>
    <row r="286">
      <c r="C286" s="3" t="n"/>
      <c r="D286" s="4" t="n"/>
      <c r="E286" s="3" t="n"/>
      <c r="G286">
        <f>IF(B286="","",COUNTIF($B$2:B286,B286))</f>
        <v/>
      </c>
      <c r="H286" s="3">
        <f>IF(B286="","",C286-SUMIF($B$1:B285,B286,$E$1:E285))</f>
        <v/>
      </c>
      <c r="I286" s="3">
        <f>IF(B286="","",H286-E286)</f>
        <v/>
      </c>
      <c r="J286" s="4">
        <f>IF(D286="","",EOMONTH(D286,0)+5)</f>
        <v/>
      </c>
      <c r="M286">
        <f>IF(D286="","",IF(K286="sí","Emitido",IF(TODAY()&gt;J286,"Vencido: emítelo hoy","Pendiente: faltan "&amp;(J286-TODAY())&amp;" días")))</f>
        <v/>
      </c>
    </row>
    <row r="287">
      <c r="C287" s="3" t="n"/>
      <c r="D287" s="4" t="n"/>
      <c r="E287" s="3" t="n"/>
      <c r="G287">
        <f>IF(B287="","",COUNTIF($B$2:B287,B287))</f>
        <v/>
      </c>
      <c r="H287" s="3">
        <f>IF(B287="","",C287-SUMIF($B$1:B286,B287,$E$1:E286))</f>
        <v/>
      </c>
      <c r="I287" s="3">
        <f>IF(B287="","",H287-E287)</f>
        <v/>
      </c>
      <c r="J287" s="4">
        <f>IF(D287="","",EOMONTH(D287,0)+5)</f>
        <v/>
      </c>
      <c r="M287">
        <f>IF(D287="","",IF(K287="sí","Emitido",IF(TODAY()&gt;J287,"Vencido: emítelo hoy","Pendiente: faltan "&amp;(J287-TODAY())&amp;" días")))</f>
        <v/>
      </c>
    </row>
    <row r="288">
      <c r="C288" s="3" t="n"/>
      <c r="D288" s="4" t="n"/>
      <c r="E288" s="3" t="n"/>
      <c r="G288">
        <f>IF(B288="","",COUNTIF($B$2:B288,B288))</f>
        <v/>
      </c>
      <c r="H288" s="3">
        <f>IF(B288="","",C288-SUMIF($B$1:B287,B288,$E$1:E287))</f>
        <v/>
      </c>
      <c r="I288" s="3">
        <f>IF(B288="","",H288-E288)</f>
        <v/>
      </c>
      <c r="J288" s="4">
        <f>IF(D288="","",EOMONTH(D288,0)+5)</f>
        <v/>
      </c>
      <c r="M288">
        <f>IF(D288="","",IF(K288="sí","Emitido",IF(TODAY()&gt;J288,"Vencido: emítelo hoy","Pendiente: faltan "&amp;(J288-TODAY())&amp;" días")))</f>
        <v/>
      </c>
    </row>
    <row r="289">
      <c r="C289" s="3" t="n"/>
      <c r="D289" s="4" t="n"/>
      <c r="E289" s="3" t="n"/>
      <c r="G289">
        <f>IF(B289="","",COUNTIF($B$2:B289,B289))</f>
        <v/>
      </c>
      <c r="H289" s="3">
        <f>IF(B289="","",C289-SUMIF($B$1:B288,B289,$E$1:E288))</f>
        <v/>
      </c>
      <c r="I289" s="3">
        <f>IF(B289="","",H289-E289)</f>
        <v/>
      </c>
      <c r="J289" s="4">
        <f>IF(D289="","",EOMONTH(D289,0)+5)</f>
        <v/>
      </c>
      <c r="M289">
        <f>IF(D289="","",IF(K289="sí","Emitido",IF(TODAY()&gt;J289,"Vencido: emítelo hoy","Pendiente: faltan "&amp;(J289-TODAY())&amp;" días")))</f>
        <v/>
      </c>
    </row>
    <row r="290">
      <c r="C290" s="3" t="n"/>
      <c r="D290" s="4" t="n"/>
      <c r="E290" s="3" t="n"/>
      <c r="G290">
        <f>IF(B290="","",COUNTIF($B$2:B290,B290))</f>
        <v/>
      </c>
      <c r="H290" s="3">
        <f>IF(B290="","",C290-SUMIF($B$1:B289,B290,$E$1:E289))</f>
        <v/>
      </c>
      <c r="I290" s="3">
        <f>IF(B290="","",H290-E290)</f>
        <v/>
      </c>
      <c r="J290" s="4">
        <f>IF(D290="","",EOMONTH(D290,0)+5)</f>
        <v/>
      </c>
      <c r="M290">
        <f>IF(D290="","",IF(K290="sí","Emitido",IF(TODAY()&gt;J290,"Vencido: emítelo hoy","Pendiente: faltan "&amp;(J290-TODAY())&amp;" días")))</f>
        <v/>
      </c>
    </row>
    <row r="291">
      <c r="C291" s="3" t="n"/>
      <c r="D291" s="4" t="n"/>
      <c r="E291" s="3" t="n"/>
      <c r="G291">
        <f>IF(B291="","",COUNTIF($B$2:B291,B291))</f>
        <v/>
      </c>
      <c r="H291" s="3">
        <f>IF(B291="","",C291-SUMIF($B$1:B290,B291,$E$1:E290))</f>
        <v/>
      </c>
      <c r="I291" s="3">
        <f>IF(B291="","",H291-E291)</f>
        <v/>
      </c>
      <c r="J291" s="4">
        <f>IF(D291="","",EOMONTH(D291,0)+5)</f>
        <v/>
      </c>
      <c r="M291">
        <f>IF(D291="","",IF(K291="sí","Emitido",IF(TODAY()&gt;J291,"Vencido: emítelo hoy","Pendiente: faltan "&amp;(J291-TODAY())&amp;" días")))</f>
        <v/>
      </c>
    </row>
    <row r="292">
      <c r="C292" s="3" t="n"/>
      <c r="D292" s="4" t="n"/>
      <c r="E292" s="3" t="n"/>
      <c r="G292">
        <f>IF(B292="","",COUNTIF($B$2:B292,B292))</f>
        <v/>
      </c>
      <c r="H292" s="3">
        <f>IF(B292="","",C292-SUMIF($B$1:B291,B292,$E$1:E291))</f>
        <v/>
      </c>
      <c r="I292" s="3">
        <f>IF(B292="","",H292-E292)</f>
        <v/>
      </c>
      <c r="J292" s="4">
        <f>IF(D292="","",EOMONTH(D292,0)+5)</f>
        <v/>
      </c>
      <c r="M292">
        <f>IF(D292="","",IF(K292="sí","Emitido",IF(TODAY()&gt;J292,"Vencido: emítelo hoy","Pendiente: faltan "&amp;(J292-TODAY())&amp;" días")))</f>
        <v/>
      </c>
    </row>
    <row r="293">
      <c r="C293" s="3" t="n"/>
      <c r="D293" s="4" t="n"/>
      <c r="E293" s="3" t="n"/>
      <c r="G293">
        <f>IF(B293="","",COUNTIF($B$2:B293,B293))</f>
        <v/>
      </c>
      <c r="H293" s="3">
        <f>IF(B293="","",C293-SUMIF($B$1:B292,B293,$E$1:E292))</f>
        <v/>
      </c>
      <c r="I293" s="3">
        <f>IF(B293="","",H293-E293)</f>
        <v/>
      </c>
      <c r="J293" s="4">
        <f>IF(D293="","",EOMONTH(D293,0)+5)</f>
        <v/>
      </c>
      <c r="M293">
        <f>IF(D293="","",IF(K293="sí","Emitido",IF(TODAY()&gt;J293,"Vencido: emítelo hoy","Pendiente: faltan "&amp;(J293-TODAY())&amp;" días")))</f>
        <v/>
      </c>
    </row>
    <row r="294">
      <c r="C294" s="3" t="n"/>
      <c r="D294" s="4" t="n"/>
      <c r="E294" s="3" t="n"/>
      <c r="G294">
        <f>IF(B294="","",COUNTIF($B$2:B294,B294))</f>
        <v/>
      </c>
      <c r="H294" s="3">
        <f>IF(B294="","",C294-SUMIF($B$1:B293,B294,$E$1:E293))</f>
        <v/>
      </c>
      <c r="I294" s="3">
        <f>IF(B294="","",H294-E294)</f>
        <v/>
      </c>
      <c r="J294" s="4">
        <f>IF(D294="","",EOMONTH(D294,0)+5)</f>
        <v/>
      </c>
      <c r="M294">
        <f>IF(D294="","",IF(K294="sí","Emitido",IF(TODAY()&gt;J294,"Vencido: emítelo hoy","Pendiente: faltan "&amp;(J294-TODAY())&amp;" días")))</f>
        <v/>
      </c>
    </row>
    <row r="295">
      <c r="C295" s="3" t="n"/>
      <c r="D295" s="4" t="n"/>
      <c r="E295" s="3" t="n"/>
      <c r="G295">
        <f>IF(B295="","",COUNTIF($B$2:B295,B295))</f>
        <v/>
      </c>
      <c r="H295" s="3">
        <f>IF(B295="","",C295-SUMIF($B$1:B294,B295,$E$1:E294))</f>
        <v/>
      </c>
      <c r="I295" s="3">
        <f>IF(B295="","",H295-E295)</f>
        <v/>
      </c>
      <c r="J295" s="4">
        <f>IF(D295="","",EOMONTH(D295,0)+5)</f>
        <v/>
      </c>
      <c r="M295">
        <f>IF(D295="","",IF(K295="sí","Emitido",IF(TODAY()&gt;J295,"Vencido: emítelo hoy","Pendiente: faltan "&amp;(J295-TODAY())&amp;" días")))</f>
        <v/>
      </c>
    </row>
    <row r="296">
      <c r="C296" s="3" t="n"/>
      <c r="D296" s="4" t="n"/>
      <c r="E296" s="3" t="n"/>
      <c r="G296">
        <f>IF(B296="","",COUNTIF($B$2:B296,B296))</f>
        <v/>
      </c>
      <c r="H296" s="3">
        <f>IF(B296="","",C296-SUMIF($B$1:B295,B296,$E$1:E295))</f>
        <v/>
      </c>
      <c r="I296" s="3">
        <f>IF(B296="","",H296-E296)</f>
        <v/>
      </c>
      <c r="J296" s="4">
        <f>IF(D296="","",EOMONTH(D296,0)+5)</f>
        <v/>
      </c>
      <c r="M296">
        <f>IF(D296="","",IF(K296="sí","Emitido",IF(TODAY()&gt;J296,"Vencido: emítelo hoy","Pendiente: faltan "&amp;(J296-TODAY())&amp;" días")))</f>
        <v/>
      </c>
    </row>
    <row r="297">
      <c r="C297" s="3" t="n"/>
      <c r="D297" s="4" t="n"/>
      <c r="E297" s="3" t="n"/>
      <c r="G297">
        <f>IF(B297="","",COUNTIF($B$2:B297,B297))</f>
        <v/>
      </c>
      <c r="H297" s="3">
        <f>IF(B297="","",C297-SUMIF($B$1:B296,B297,$E$1:E296))</f>
        <v/>
      </c>
      <c r="I297" s="3">
        <f>IF(B297="","",H297-E297)</f>
        <v/>
      </c>
      <c r="J297" s="4">
        <f>IF(D297="","",EOMONTH(D297,0)+5)</f>
        <v/>
      </c>
      <c r="M297">
        <f>IF(D297="","",IF(K297="sí","Emitido",IF(TODAY()&gt;J297,"Vencido: emítelo hoy","Pendiente: faltan "&amp;(J297-TODAY())&amp;" días")))</f>
        <v/>
      </c>
    </row>
    <row r="298">
      <c r="C298" s="3" t="n"/>
      <c r="D298" s="4" t="n"/>
      <c r="E298" s="3" t="n"/>
      <c r="G298">
        <f>IF(B298="","",COUNTIF($B$2:B298,B298))</f>
        <v/>
      </c>
      <c r="H298" s="3">
        <f>IF(B298="","",C298-SUMIF($B$1:B297,B298,$E$1:E297))</f>
        <v/>
      </c>
      <c r="I298" s="3">
        <f>IF(B298="","",H298-E298)</f>
        <v/>
      </c>
      <c r="J298" s="4">
        <f>IF(D298="","",EOMONTH(D298,0)+5)</f>
        <v/>
      </c>
      <c r="M298">
        <f>IF(D298="","",IF(K298="sí","Emitido",IF(TODAY()&gt;J298,"Vencido: emítelo hoy","Pendiente: faltan "&amp;(J298-TODAY())&amp;" días")))</f>
        <v/>
      </c>
    </row>
    <row r="299">
      <c r="C299" s="3" t="n"/>
      <c r="D299" s="4" t="n"/>
      <c r="E299" s="3" t="n"/>
      <c r="G299">
        <f>IF(B299="","",COUNTIF($B$2:B299,B299))</f>
        <v/>
      </c>
      <c r="H299" s="3">
        <f>IF(B299="","",C299-SUMIF($B$1:B298,B299,$E$1:E298))</f>
        <v/>
      </c>
      <c r="I299" s="3">
        <f>IF(B299="","",H299-E299)</f>
        <v/>
      </c>
      <c r="J299" s="4">
        <f>IF(D299="","",EOMONTH(D299,0)+5)</f>
        <v/>
      </c>
      <c r="M299">
        <f>IF(D299="","",IF(K299="sí","Emitido",IF(TODAY()&gt;J299,"Vencido: emítelo hoy","Pendiente: faltan "&amp;(J299-TODAY())&amp;" días")))</f>
        <v/>
      </c>
    </row>
    <row r="300">
      <c r="C300" s="3" t="n"/>
      <c r="D300" s="4" t="n"/>
      <c r="E300" s="3" t="n"/>
      <c r="G300">
        <f>IF(B300="","",COUNTIF($B$2:B300,B300))</f>
        <v/>
      </c>
      <c r="H300" s="3">
        <f>IF(B300="","",C300-SUMIF($B$1:B299,B300,$E$1:E299))</f>
        <v/>
      </c>
      <c r="I300" s="3">
        <f>IF(B300="","",H300-E300)</f>
        <v/>
      </c>
      <c r="J300" s="4">
        <f>IF(D300="","",EOMONTH(D300,0)+5)</f>
        <v/>
      </c>
      <c r="M300">
        <f>IF(D300="","",IF(K300="sí","Emitido",IF(TODAY()&gt;J300,"Vencido: emítelo hoy","Pendiente: faltan "&amp;(J300-TODAY())&amp;" días")))</f>
        <v/>
      </c>
    </row>
    <row r="301">
      <c r="C301" s="3" t="n"/>
      <c r="D301" s="4" t="n"/>
      <c r="E301" s="3" t="n"/>
      <c r="G301">
        <f>IF(B301="","",COUNTIF($B$2:B301,B301))</f>
        <v/>
      </c>
      <c r="H301" s="3">
        <f>IF(B301="","",C301-SUMIF($B$1:B300,B301,$E$1:E300))</f>
        <v/>
      </c>
      <c r="I301" s="3">
        <f>IF(B301="","",H301-E301)</f>
        <v/>
      </c>
      <c r="J301" s="4">
        <f>IF(D301="","",EOMONTH(D301,0)+5)</f>
        <v/>
      </c>
      <c r="M301">
        <f>IF(D301="","",IF(K301="sí","Emitido",IF(TODAY()&gt;J301,"Vencido: emítelo hoy","Pendiente: faltan "&amp;(J301-TODAY())&amp;" días")))</f>
        <v/>
      </c>
    </row>
  </sheetData>
  <dataValidations count="2">
    <dataValidation sqref="K2:K301" showDropDown="0" showInputMessage="0" showErrorMessage="0" allowBlank="1" type="list">
      <formula1>"sí,no"</formula1>
    </dataValidation>
    <dataValidation sqref="F2:F301" showDropDown="0" showInputMessage="0" showErrorMessage="0" allowBlank="1" type="list">
      <formula1>"01 Efectivo,02 Cheque,03 Transferencia,04 Tarjeta de crédito,28 Tarjeta de débito"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30" customHeight="1">
      <c r="A3" s="8" t="inlineStr">
        <is>
          <t>Una fila por abono, no por factura. Si un cliente paga una factura en tres partes, lleva tres filas.</t>
        </is>
      </c>
    </row>
    <row r="4" ht="15" customHeight="1">
      <c r="A4" s="8" t="inlineStr"/>
    </row>
    <row r="5" ht="30" customHeight="1">
      <c r="A5" s="8" t="inlineStr">
        <is>
          <t>Llenas cliente, folio fiscal (UUID) de la factura PPD, su total, la fecha y el monto del abono y la</t>
        </is>
      </c>
    </row>
    <row r="6" ht="30" customHeight="1">
      <c r="A6" s="8" t="inlineStr">
        <is>
          <t>forma de pago. Parcialidad, saldo anterior y saldo insoluto salen solos, que son los datos que pide</t>
        </is>
      </c>
    </row>
    <row r="7" ht="15" customHeight="1">
      <c r="A7" s="8" t="inlineStr">
        <is>
          <t>el complemento. Para que cuadren, las filas de una misma factura van en orden de fecha.</t>
        </is>
      </c>
    </row>
    <row r="8" ht="15" customHeight="1">
      <c r="A8" s="8" t="inlineStr"/>
    </row>
    <row r="9" ht="15" customHeight="1">
      <c r="A9" s="8" t="inlineStr">
        <is>
          <t>El límite es el día 5 del mes siguiente al abono (regla 2.7.1.32 de la Resolución Miscelánea</t>
        </is>
      </c>
    </row>
    <row r="10" ht="30" customHeight="1">
      <c r="A10" s="8" t="inlineStr">
        <is>
          <t>Fiscal 2026). Son días naturales. Puedes emitir un complemento por abono o uno al mes por todos los</t>
        </is>
      </c>
    </row>
    <row r="11" ht="15" customHeight="1">
      <c r="A11" s="8" t="inlineStr">
        <is>
          <t>abonos del mismo cliente.</t>
        </is>
      </c>
    </row>
    <row r="12" ht="15" customHeight="1">
      <c r="A12" s="8" t="inlineStr"/>
    </row>
    <row r="13" ht="15" customHeight="1">
      <c r="A13" s="8" t="inlineStr">
        <is>
          <t>Cuando lo timbres en tu sistema de facturación, cambia complemento_emitido a sí y pega su UUID.</t>
        </is>
      </c>
    </row>
    <row r="14" ht="15" customHeight="1">
      <c r="A14" s="8" t="inlineStr"/>
    </row>
    <row r="15" ht="15" customHeight="1">
      <c r="A15" s="8" t="inlineStr">
        <is>
          <t>Esta hoja no timbra ni sustituye a tu sistema de facturación ni a tu contador. Sólo te dice cuál</t>
        </is>
      </c>
    </row>
    <row r="16" ht="15" customHeight="1">
      <c r="A16" s="8" t="inlineStr">
        <is>
          <t>falta y para cuándo.</t>
        </is>
      </c>
    </row>
    <row r="18">
      <c r="A18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2026-09-28T04:33:09Z</dcterms:created>
  <dcterms:modified xmlns:dcterms="http://purl.org/dc/terms/" xmlns:xsi="http://www.w3.org/2001/XMLSchema-instance" xsi:type="dcterms:W3CDTF">2026-09-28T04:33:09Z</dcterms:modified>
</cp:coreProperties>
</file>