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os" sheetId="1" state="visible" r:id="rId1"/>
    <sheet xmlns:r="http://schemas.openxmlformats.org/officeDocument/2006/relationships" name="Planes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A2B2A"/>
      <sz val="10"/>
    </font>
    <font>
      <b val="1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0F8B83"/>
      </patternFill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4" fontId="0" fillId="0" borderId="0" pivotButton="0" quotePrefix="0" xfId="0"/>
    <xf numFmtId="3" fontId="0" fillId="0" borderId="0" pivotButton="0" quotePrefix="0" xfId="0"/>
    <xf numFmtId="0" fontId="3" fillId="0" borderId="0" pivotButton="0" quotePrefix="0" xfId="0"/>
    <xf numFmtId="3" fontId="4" fillId="0" borderId="0" pivotButton="0" quotePrefix="0" xfId="0"/>
    <xf numFmtId="4" fontId="0" fillId="3" borderId="0" pivotButton="0" quotePrefix="0" xfId="0"/>
    <xf numFmtId="164" fontId="0" fillId="0" borderId="0" pivotButton="0" quotePrefix="0" xfId="0"/>
    <xf numFmtId="1" fontId="0" fillId="3" borderId="0" pivotButton="0" quotePrefix="0" xfId="0"/>
    <xf numFmtId="1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0" customWidth="1" min="5" max="5"/>
    <col width="12" customWidth="1" min="6" max="6"/>
    <col width="12" customWidth="1" min="7" max="7"/>
    <col width="12" customWidth="1" min="8" max="8"/>
    <col width="12" customWidth="1" min="9" max="9"/>
    <col width="11" customWidth="1" min="10" max="10"/>
    <col width="12" customWidth="1" min="11" max="11"/>
    <col width="11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</cols>
  <sheetData>
    <row r="1">
      <c r="A1" s="1" t="inlineStr">
        <is>
          <t>nombre</t>
        </is>
      </c>
      <c r="B1" s="1" t="inlineStr">
        <is>
          <t>telefono</t>
        </is>
      </c>
      <c r="C1" s="1" t="inlineStr">
        <is>
          <t>email</t>
        </is>
      </c>
      <c r="D1" s="1" t="inlineStr">
        <is>
          <t>saldo</t>
        </is>
      </c>
      <c r="E1" s="1" t="inlineStr">
        <is>
          <t>estatus</t>
        </is>
      </c>
      <c r="F1" s="2" t="inlineStr">
        <is>
          <t>plan</t>
        </is>
      </c>
      <c r="G1" s="2" t="inlineStr">
        <is>
          <t>mensualidad</t>
        </is>
      </c>
      <c r="H1" s="2" t="inlineStr">
        <is>
          <t>inscripcion</t>
        </is>
      </c>
      <c r="I1" s="2" t="inlineStr">
        <is>
          <t>inscripcion_pagada</t>
        </is>
      </c>
      <c r="J1" s="2" t="inlineStr">
        <is>
          <t>mes_de_alta</t>
        </is>
      </c>
      <c r="K1" s="2" t="inlineStr">
        <is>
          <t>meses_vencidos</t>
        </is>
      </c>
      <c r="L1" s="2" t="inlineStr">
        <is>
          <t>pagado</t>
        </is>
      </c>
      <c r="M1" s="2" t="inlineStr">
        <is>
          <t>ene</t>
        </is>
      </c>
      <c r="N1" s="2" t="inlineStr">
        <is>
          <t>feb</t>
        </is>
      </c>
      <c r="O1" s="2" t="inlineStr">
        <is>
          <t>mar</t>
        </is>
      </c>
      <c r="P1" s="2" t="inlineStr">
        <is>
          <t>abr</t>
        </is>
      </c>
      <c r="Q1" s="2" t="inlineStr">
        <is>
          <t>may</t>
        </is>
      </c>
      <c r="R1" s="2" t="inlineStr">
        <is>
          <t>jun</t>
        </is>
      </c>
      <c r="S1" s="2" t="inlineStr">
        <is>
          <t>jul</t>
        </is>
      </c>
      <c r="T1" s="2" t="inlineStr">
        <is>
          <t>ago</t>
        </is>
      </c>
      <c r="U1" s="2" t="inlineStr">
        <is>
          <t>sep</t>
        </is>
      </c>
      <c r="V1" s="2" t="inlineStr">
        <is>
          <t>oct</t>
        </is>
      </c>
      <c r="W1" s="2" t="inlineStr">
        <is>
          <t>nov</t>
        </is>
      </c>
      <c r="X1" s="2" t="inlineStr">
        <is>
          <t>dic</t>
        </is>
      </c>
    </row>
    <row r="2">
      <c r="A2" t="inlineStr">
        <is>
          <t>Andrea Lozano</t>
        </is>
      </c>
      <c r="B2" t="inlineStr">
        <is>
          <t>+52 55 0000 0101</t>
        </is>
      </c>
      <c r="C2" t="inlineStr">
        <is>
          <t>andrea@ejemplo.com</t>
        </is>
      </c>
      <c r="D2" s="3">
        <f>IF(A2="","",MAX(0,N(G2)*N(K2)-N(L2))+MAX(0,N(H2)-N(I2)))</f>
        <v/>
      </c>
      <c r="E2" t="inlineStr">
        <is>
          <t>activo</t>
        </is>
      </c>
      <c r="F2" t="inlineStr">
        <is>
          <t>Mensual</t>
        </is>
      </c>
      <c r="G2" s="3">
        <f>IF(F2="","",IFERROR(VLOOKUP(F2,Planes!$A$2:$B$20,2,0),""))</f>
        <v/>
      </c>
      <c r="H2" s="3" t="n">
        <v>800</v>
      </c>
      <c r="I2" s="3" t="n">
        <v>800</v>
      </c>
      <c r="J2" t="n">
        <v>1</v>
      </c>
      <c r="K2">
        <f>IF(OR(A2="",J2=""),"",SUMPRODUCT((COLUMN(M2:X2)-12&gt;=J2)*(COLUMN(M2:X2)-12&lt;=Planes!$E$4)*(M2:X2&lt;&gt;"C")))</f>
        <v/>
      </c>
      <c r="L2" s="3">
        <f>IF(A2="","",SUM(M2:X2))</f>
        <v/>
      </c>
      <c r="M2" s="4" t="n">
        <v>650</v>
      </c>
      <c r="N2" s="4" t="n">
        <v>650</v>
      </c>
      <c r="O2" s="4" t="n">
        <v>650</v>
      </c>
      <c r="P2" s="4" t="n">
        <v>650</v>
      </c>
      <c r="Q2" s="4" t="n">
        <v>650</v>
      </c>
      <c r="R2" s="4" t="n">
        <v>650</v>
      </c>
      <c r="S2" s="4" t="n">
        <v>650</v>
      </c>
      <c r="T2" s="4" t="n">
        <v>650</v>
      </c>
      <c r="U2" s="4" t="n">
        <v>650</v>
      </c>
      <c r="V2" s="4" t="n"/>
      <c r="W2" s="4" t="n"/>
      <c r="X2" s="4" t="n"/>
    </row>
    <row r="3">
      <c r="A3" t="inlineStr">
        <is>
          <t>Iván Rosales</t>
        </is>
      </c>
      <c r="B3" t="inlineStr">
        <is>
          <t>+52 55 0000 0102</t>
        </is>
      </c>
      <c r="C3" t="inlineStr"/>
      <c r="D3" s="3">
        <f>IF(A3="","",MAX(0,N(G3)*N(K3)-N(L3))+MAX(0,N(H3)-N(I3)))</f>
        <v/>
      </c>
      <c r="E3" t="inlineStr">
        <is>
          <t>activo</t>
        </is>
      </c>
      <c r="F3" t="inlineStr">
        <is>
          <t>Estudiante</t>
        </is>
      </c>
      <c r="G3" s="3">
        <f>IF(F3="","",IFERROR(VLOOKUP(F3,Planes!$A$2:$B$20,2,0),""))</f>
        <v/>
      </c>
      <c r="H3" s="3" t="n">
        <v>800</v>
      </c>
      <c r="I3" s="3" t="n">
        <v>800</v>
      </c>
      <c r="J3" t="n">
        <v>3</v>
      </c>
      <c r="K3">
        <f>IF(OR(A3="",J3=""),"",SUMPRODUCT((COLUMN(M3:X3)-12&gt;=J3)*(COLUMN(M3:X3)-12&lt;=Planes!$E$4)*(M3:X3&lt;&gt;"C")))</f>
        <v/>
      </c>
      <c r="L3" s="3">
        <f>IF(A3="","",SUM(M3:X3))</f>
        <v/>
      </c>
      <c r="M3" s="4" t="n"/>
      <c r="N3" s="4" t="n"/>
      <c r="O3" s="4" t="n">
        <v>500</v>
      </c>
      <c r="P3" s="4" t="n">
        <v>500</v>
      </c>
      <c r="Q3" s="4" t="n">
        <v>500</v>
      </c>
      <c r="R3" s="4" t="inlineStr">
        <is>
          <t>C</t>
        </is>
      </c>
      <c r="S3" s="4" t="inlineStr">
        <is>
          <t>C</t>
        </is>
      </c>
      <c r="T3" s="4" t="n">
        <v>500</v>
      </c>
      <c r="U3" s="4" t="n">
        <v>500</v>
      </c>
      <c r="V3" s="4" t="n"/>
      <c r="W3" s="4" t="n"/>
      <c r="X3" s="4" t="n"/>
    </row>
    <row r="4">
      <c r="A4" t="inlineStr">
        <is>
          <t>Paola y Luis Vera</t>
        </is>
      </c>
      <c r="B4" t="inlineStr">
        <is>
          <t>+52 55 0000 0103</t>
        </is>
      </c>
      <c r="C4" t="inlineStr">
        <is>
          <t>paola@ejemplo.com</t>
        </is>
      </c>
      <c r="D4" s="3">
        <f>IF(A4="","",MAX(0,N(G4)*N(K4)-N(L4))+MAX(0,N(H4)-N(I4)))</f>
        <v/>
      </c>
      <c r="E4" t="inlineStr">
        <is>
          <t>vencido</t>
        </is>
      </c>
      <c r="F4" t="inlineStr">
        <is>
          <t>Pareja</t>
        </is>
      </c>
      <c r="G4" s="3">
        <f>IF(F4="","",IFERROR(VLOOKUP(F4,Planes!$A$2:$B$20,2,0),""))</f>
        <v/>
      </c>
      <c r="H4" s="3" t="n">
        <v>800</v>
      </c>
      <c r="I4" s="3" t="n">
        <v>0</v>
      </c>
      <c r="J4" t="n">
        <v>8</v>
      </c>
      <c r="K4">
        <f>IF(OR(A4="",J4=""),"",SUMPRODUCT((COLUMN(M4:X4)-12&gt;=J4)*(COLUMN(M4:X4)-12&lt;=Planes!$E$4)*(M4:X4&lt;&gt;"C")))</f>
        <v/>
      </c>
      <c r="L4" s="3">
        <f>IF(A4="","",SUM(M4:X4))</f>
        <v/>
      </c>
      <c r="M4" s="4" t="n"/>
      <c r="N4" s="4" t="n"/>
      <c r="O4" s="4" t="n"/>
      <c r="P4" s="4" t="n"/>
      <c r="Q4" s="4" t="n"/>
      <c r="R4" s="4" t="n"/>
      <c r="S4" s="4" t="n"/>
      <c r="T4" s="4" t="n">
        <v>1100</v>
      </c>
      <c r="U4" s="4" t="n">
        <v>550</v>
      </c>
      <c r="V4" s="4" t="n"/>
      <c r="W4" s="4" t="n"/>
      <c r="X4" s="4" t="n"/>
    </row>
    <row r="5">
      <c r="D5" s="3">
        <f>IF(A5="","",MAX(0,N(G5)*N(K5)-N(L5))+MAX(0,N(H5)-N(I5)))</f>
        <v/>
      </c>
      <c r="G5" s="3">
        <f>IF(F5="","",IFERROR(VLOOKUP(F5,Planes!$A$2:$B$20,2,0),""))</f>
        <v/>
      </c>
      <c r="H5" s="3" t="n"/>
      <c r="I5" s="3" t="n"/>
      <c r="K5">
        <f>IF(OR(A5="",J5=""),"",SUMPRODUCT((COLUMN(M5:X5)-12&gt;=J5)*(COLUMN(M5:X5)-12&lt;=Planes!$E$4)*(M5:X5&lt;&gt;"C")))</f>
        <v/>
      </c>
      <c r="L5" s="3">
        <f>IF(A5="","",SUM(M5:X5))</f>
        <v/>
      </c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</row>
    <row r="6">
      <c r="D6" s="3">
        <f>IF(A6="","",MAX(0,N(G6)*N(K6)-N(L6))+MAX(0,N(H6)-N(I6)))</f>
        <v/>
      </c>
      <c r="G6" s="3">
        <f>IF(F6="","",IFERROR(VLOOKUP(F6,Planes!$A$2:$B$20,2,0),""))</f>
        <v/>
      </c>
      <c r="H6" s="3" t="n"/>
      <c r="I6" s="3" t="n"/>
      <c r="K6">
        <f>IF(OR(A6="",J6=""),"",SUMPRODUCT((COLUMN(M6:X6)-12&gt;=J6)*(COLUMN(M6:X6)-12&lt;=Planes!$E$4)*(M6:X6&lt;&gt;"C")))</f>
        <v/>
      </c>
      <c r="L6" s="3">
        <f>IF(A6="","",SUM(M6:X6))</f>
        <v/>
      </c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</row>
    <row r="7">
      <c r="D7" s="3">
        <f>IF(A7="","",MAX(0,N(G7)*N(K7)-N(L7))+MAX(0,N(H7)-N(I7)))</f>
        <v/>
      </c>
      <c r="G7" s="3">
        <f>IF(F7="","",IFERROR(VLOOKUP(F7,Planes!$A$2:$B$20,2,0),""))</f>
        <v/>
      </c>
      <c r="H7" s="3" t="n"/>
      <c r="I7" s="3" t="n"/>
      <c r="K7">
        <f>IF(OR(A7="",J7=""),"",SUMPRODUCT((COLUMN(M7:X7)-12&gt;=J7)*(COLUMN(M7:X7)-12&lt;=Planes!$E$4)*(M7:X7&lt;&gt;"C")))</f>
        <v/>
      </c>
      <c r="L7" s="3">
        <f>IF(A7="","",SUM(M7:X7))</f>
        <v/>
      </c>
      <c r="M7" s="4" t="n"/>
      <c r="N7" s="4" t="n"/>
      <c r="O7" s="4" t="n"/>
      <c r="P7" s="4" t="n"/>
      <c r="Q7" s="4" t="n"/>
      <c r="R7" s="4" t="n"/>
      <c r="S7" s="4" t="n"/>
      <c r="T7" s="4" t="n"/>
      <c r="U7" s="4" t="n"/>
      <c r="V7" s="4" t="n"/>
      <c r="W7" s="4" t="n"/>
      <c r="X7" s="4" t="n"/>
    </row>
    <row r="8">
      <c r="D8" s="3">
        <f>IF(A8="","",MAX(0,N(G8)*N(K8)-N(L8))+MAX(0,N(H8)-N(I8)))</f>
        <v/>
      </c>
      <c r="G8" s="3">
        <f>IF(F8="","",IFERROR(VLOOKUP(F8,Planes!$A$2:$B$20,2,0),""))</f>
        <v/>
      </c>
      <c r="H8" s="3" t="n"/>
      <c r="I8" s="3" t="n"/>
      <c r="K8">
        <f>IF(OR(A8="",J8=""),"",SUMPRODUCT((COLUMN(M8:X8)-12&gt;=J8)*(COLUMN(M8:X8)-12&lt;=Planes!$E$4)*(M8:X8&lt;&gt;"C")))</f>
        <v/>
      </c>
      <c r="L8" s="3">
        <f>IF(A8="","",SUM(M8:X8))</f>
        <v/>
      </c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</row>
    <row r="9">
      <c r="D9" s="3">
        <f>IF(A9="","",MAX(0,N(G9)*N(K9)-N(L9))+MAX(0,N(H9)-N(I9)))</f>
        <v/>
      </c>
      <c r="G9" s="3">
        <f>IF(F9="","",IFERROR(VLOOKUP(F9,Planes!$A$2:$B$20,2,0),""))</f>
        <v/>
      </c>
      <c r="H9" s="3" t="n"/>
      <c r="I9" s="3" t="n"/>
      <c r="K9">
        <f>IF(OR(A9="",J9=""),"",SUMPRODUCT((COLUMN(M9:X9)-12&gt;=J9)*(COLUMN(M9:X9)-12&lt;=Planes!$E$4)*(M9:X9&lt;&gt;"C")))</f>
        <v/>
      </c>
      <c r="L9" s="3">
        <f>IF(A9="","",SUM(M9:X9))</f>
        <v/>
      </c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</row>
    <row r="10">
      <c r="D10" s="3">
        <f>IF(A10="","",MAX(0,N(G10)*N(K10)-N(L10))+MAX(0,N(H10)-N(I10)))</f>
        <v/>
      </c>
      <c r="G10" s="3">
        <f>IF(F10="","",IFERROR(VLOOKUP(F10,Planes!$A$2:$B$20,2,0),""))</f>
        <v/>
      </c>
      <c r="H10" s="3" t="n"/>
      <c r="I10" s="3" t="n"/>
      <c r="K10">
        <f>IF(OR(A10="",J10=""),"",SUMPRODUCT((COLUMN(M10:X10)-12&gt;=J10)*(COLUMN(M10:X10)-12&lt;=Planes!$E$4)*(M10:X10&lt;&gt;"C")))</f>
        <v/>
      </c>
      <c r="L10" s="3">
        <f>IF(A10="","",SUM(M10:X10))</f>
        <v/>
      </c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</row>
    <row r="11">
      <c r="D11" s="3">
        <f>IF(A11="","",MAX(0,N(G11)*N(K11)-N(L11))+MAX(0,N(H11)-N(I11)))</f>
        <v/>
      </c>
      <c r="G11" s="3">
        <f>IF(F11="","",IFERROR(VLOOKUP(F11,Planes!$A$2:$B$20,2,0),""))</f>
        <v/>
      </c>
      <c r="H11" s="3" t="n"/>
      <c r="I11" s="3" t="n"/>
      <c r="K11">
        <f>IF(OR(A11="",J11=""),"",SUMPRODUCT((COLUMN(M11:X11)-12&gt;=J11)*(COLUMN(M11:X11)-12&lt;=Planes!$E$4)*(M11:X11&lt;&gt;"C")))</f>
        <v/>
      </c>
      <c r="L11" s="3">
        <f>IF(A11="","",SUM(M11:X11))</f>
        <v/>
      </c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</row>
    <row r="12">
      <c r="D12" s="3">
        <f>IF(A12="","",MAX(0,N(G12)*N(K12)-N(L12))+MAX(0,N(H12)-N(I12)))</f>
        <v/>
      </c>
      <c r="G12" s="3">
        <f>IF(F12="","",IFERROR(VLOOKUP(F12,Planes!$A$2:$B$20,2,0),""))</f>
        <v/>
      </c>
      <c r="H12" s="3" t="n"/>
      <c r="I12" s="3" t="n"/>
      <c r="K12">
        <f>IF(OR(A12="",J12=""),"",SUMPRODUCT((COLUMN(M12:X12)-12&gt;=J12)*(COLUMN(M12:X12)-12&lt;=Planes!$E$4)*(M12:X12&lt;&gt;"C")))</f>
        <v/>
      </c>
      <c r="L12" s="3">
        <f>IF(A12="","",SUM(M12:X12))</f>
        <v/>
      </c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</row>
    <row r="13">
      <c r="D13" s="3">
        <f>IF(A13="","",MAX(0,N(G13)*N(K13)-N(L13))+MAX(0,N(H13)-N(I13)))</f>
        <v/>
      </c>
      <c r="G13" s="3">
        <f>IF(F13="","",IFERROR(VLOOKUP(F13,Planes!$A$2:$B$20,2,0),""))</f>
        <v/>
      </c>
      <c r="H13" s="3" t="n"/>
      <c r="I13" s="3" t="n"/>
      <c r="K13">
        <f>IF(OR(A13="",J13=""),"",SUMPRODUCT((COLUMN(M13:X13)-12&gt;=J13)*(COLUMN(M13:X13)-12&lt;=Planes!$E$4)*(M13:X13&lt;&gt;"C")))</f>
        <v/>
      </c>
      <c r="L13" s="3">
        <f>IF(A13="","",SUM(M13:X13))</f>
        <v/>
      </c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</row>
    <row r="14">
      <c r="D14" s="3">
        <f>IF(A14="","",MAX(0,N(G14)*N(K14)-N(L14))+MAX(0,N(H14)-N(I14)))</f>
        <v/>
      </c>
      <c r="G14" s="3">
        <f>IF(F14="","",IFERROR(VLOOKUP(F14,Planes!$A$2:$B$20,2,0),""))</f>
        <v/>
      </c>
      <c r="H14" s="3" t="n"/>
      <c r="I14" s="3" t="n"/>
      <c r="K14">
        <f>IF(OR(A14="",J14=""),"",SUMPRODUCT((COLUMN(M14:X14)-12&gt;=J14)*(COLUMN(M14:X14)-12&lt;=Planes!$E$4)*(M14:X14&lt;&gt;"C")))</f>
        <v/>
      </c>
      <c r="L14" s="3">
        <f>IF(A14="","",SUM(M14:X14))</f>
        <v/>
      </c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</row>
    <row r="15">
      <c r="D15" s="3">
        <f>IF(A15="","",MAX(0,N(G15)*N(K15)-N(L15))+MAX(0,N(H15)-N(I15)))</f>
        <v/>
      </c>
      <c r="G15" s="3">
        <f>IF(F15="","",IFERROR(VLOOKUP(F15,Planes!$A$2:$B$20,2,0),""))</f>
        <v/>
      </c>
      <c r="H15" s="3" t="n"/>
      <c r="I15" s="3" t="n"/>
      <c r="K15">
        <f>IF(OR(A15="",J15=""),"",SUMPRODUCT((COLUMN(M15:X15)-12&gt;=J15)*(COLUMN(M15:X15)-12&lt;=Planes!$E$4)*(M15:X15&lt;&gt;"C")))</f>
        <v/>
      </c>
      <c r="L15" s="3">
        <f>IF(A15="","",SUM(M15:X15))</f>
        <v/>
      </c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</row>
    <row r="16">
      <c r="D16" s="3">
        <f>IF(A16="","",MAX(0,N(G16)*N(K16)-N(L16))+MAX(0,N(H16)-N(I16)))</f>
        <v/>
      </c>
      <c r="G16" s="3">
        <f>IF(F16="","",IFERROR(VLOOKUP(F16,Planes!$A$2:$B$20,2,0),""))</f>
        <v/>
      </c>
      <c r="H16" s="3" t="n"/>
      <c r="I16" s="3" t="n"/>
      <c r="K16">
        <f>IF(OR(A16="",J16=""),"",SUMPRODUCT((COLUMN(M16:X16)-12&gt;=J16)*(COLUMN(M16:X16)-12&lt;=Planes!$E$4)*(M16:X16&lt;&gt;"C")))</f>
        <v/>
      </c>
      <c r="L16" s="3">
        <f>IF(A16="","",SUM(M16:X16))</f>
        <v/>
      </c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</row>
    <row r="17">
      <c r="D17" s="3">
        <f>IF(A17="","",MAX(0,N(G17)*N(K17)-N(L17))+MAX(0,N(H17)-N(I17)))</f>
        <v/>
      </c>
      <c r="G17" s="3">
        <f>IF(F17="","",IFERROR(VLOOKUP(F17,Planes!$A$2:$B$20,2,0),""))</f>
        <v/>
      </c>
      <c r="H17" s="3" t="n"/>
      <c r="I17" s="3" t="n"/>
      <c r="K17">
        <f>IF(OR(A17="",J17=""),"",SUMPRODUCT((COLUMN(M17:X17)-12&gt;=J17)*(COLUMN(M17:X17)-12&lt;=Planes!$E$4)*(M17:X17&lt;&gt;"C")))</f>
        <v/>
      </c>
      <c r="L17" s="3">
        <f>IF(A17="","",SUM(M17:X17))</f>
        <v/>
      </c>
      <c r="M17" s="4" t="n"/>
      <c r="N17" s="4" t="n"/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  <c r="X17" s="4" t="n"/>
    </row>
    <row r="18">
      <c r="D18" s="3">
        <f>IF(A18="","",MAX(0,N(G18)*N(K18)-N(L18))+MAX(0,N(H18)-N(I18)))</f>
        <v/>
      </c>
      <c r="G18" s="3">
        <f>IF(F18="","",IFERROR(VLOOKUP(F18,Planes!$A$2:$B$20,2,0),""))</f>
        <v/>
      </c>
      <c r="H18" s="3" t="n"/>
      <c r="I18" s="3" t="n"/>
      <c r="K18">
        <f>IF(OR(A18="",J18=""),"",SUMPRODUCT((COLUMN(M18:X18)-12&gt;=J18)*(COLUMN(M18:X18)-12&lt;=Planes!$E$4)*(M18:X18&lt;&gt;"C")))</f>
        <v/>
      </c>
      <c r="L18" s="3">
        <f>IF(A18="","",SUM(M18:X18))</f>
        <v/>
      </c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</row>
    <row r="19">
      <c r="D19" s="3">
        <f>IF(A19="","",MAX(0,N(G19)*N(K19)-N(L19))+MAX(0,N(H19)-N(I19)))</f>
        <v/>
      </c>
      <c r="G19" s="3">
        <f>IF(F19="","",IFERROR(VLOOKUP(F19,Planes!$A$2:$B$20,2,0),""))</f>
        <v/>
      </c>
      <c r="H19" s="3" t="n"/>
      <c r="I19" s="3" t="n"/>
      <c r="K19">
        <f>IF(OR(A19="",J19=""),"",SUMPRODUCT((COLUMN(M19:X19)-12&gt;=J19)*(COLUMN(M19:X19)-12&lt;=Planes!$E$4)*(M19:X19&lt;&gt;"C")))</f>
        <v/>
      </c>
      <c r="L19" s="3">
        <f>IF(A19="","",SUM(M19:X19))</f>
        <v/>
      </c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  <c r="X19" s="4" t="n"/>
    </row>
    <row r="20">
      <c r="D20" s="3">
        <f>IF(A20="","",MAX(0,N(G20)*N(K20)-N(L20))+MAX(0,N(H20)-N(I20)))</f>
        <v/>
      </c>
      <c r="G20" s="3">
        <f>IF(F20="","",IFERROR(VLOOKUP(F20,Planes!$A$2:$B$20,2,0),""))</f>
        <v/>
      </c>
      <c r="H20" s="3" t="n"/>
      <c r="I20" s="3" t="n"/>
      <c r="K20">
        <f>IF(OR(A20="",J20=""),"",SUMPRODUCT((COLUMN(M20:X20)-12&gt;=J20)*(COLUMN(M20:X20)-12&lt;=Planes!$E$4)*(M20:X20&lt;&gt;"C")))</f>
        <v/>
      </c>
      <c r="L20" s="3">
        <f>IF(A20="","",SUM(M20:X20))</f>
        <v/>
      </c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</row>
    <row r="21">
      <c r="D21" s="3">
        <f>IF(A21="","",MAX(0,N(G21)*N(K21)-N(L21))+MAX(0,N(H21)-N(I21)))</f>
        <v/>
      </c>
      <c r="G21" s="3">
        <f>IF(F21="","",IFERROR(VLOOKUP(F21,Planes!$A$2:$B$20,2,0),""))</f>
        <v/>
      </c>
      <c r="H21" s="3" t="n"/>
      <c r="I21" s="3" t="n"/>
      <c r="K21">
        <f>IF(OR(A21="",J21=""),"",SUMPRODUCT((COLUMN(M21:X21)-12&gt;=J21)*(COLUMN(M21:X21)-12&lt;=Planes!$E$4)*(M21:X21&lt;&gt;"C")))</f>
        <v/>
      </c>
      <c r="L21" s="3">
        <f>IF(A21="","",SUM(M21:X21))</f>
        <v/>
      </c>
      <c r="M21" s="4" t="n"/>
      <c r="N21" s="4" t="n"/>
      <c r="O21" s="4" t="n"/>
      <c r="P21" s="4" t="n"/>
      <c r="Q21" s="4" t="n"/>
      <c r="R21" s="4" t="n"/>
      <c r="S21" s="4" t="n"/>
      <c r="T21" s="4" t="n"/>
      <c r="U21" s="4" t="n"/>
      <c r="V21" s="4" t="n"/>
      <c r="W21" s="4" t="n"/>
      <c r="X21" s="4" t="n"/>
    </row>
    <row r="22">
      <c r="D22" s="3">
        <f>IF(A22="","",MAX(0,N(G22)*N(K22)-N(L22))+MAX(0,N(H22)-N(I22)))</f>
        <v/>
      </c>
      <c r="G22" s="3">
        <f>IF(F22="","",IFERROR(VLOOKUP(F22,Planes!$A$2:$B$20,2,0),""))</f>
        <v/>
      </c>
      <c r="H22" s="3" t="n"/>
      <c r="I22" s="3" t="n"/>
      <c r="K22">
        <f>IF(OR(A22="",J22=""),"",SUMPRODUCT((COLUMN(M22:X22)-12&gt;=J22)*(COLUMN(M22:X22)-12&lt;=Planes!$E$4)*(M22:X22&lt;&gt;"C")))</f>
        <v/>
      </c>
      <c r="L22" s="3">
        <f>IF(A22="","",SUM(M22:X22))</f>
        <v/>
      </c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</row>
    <row r="23">
      <c r="D23" s="3">
        <f>IF(A23="","",MAX(0,N(G23)*N(K23)-N(L23))+MAX(0,N(H23)-N(I23)))</f>
        <v/>
      </c>
      <c r="G23" s="3">
        <f>IF(F23="","",IFERROR(VLOOKUP(F23,Planes!$A$2:$B$20,2,0),""))</f>
        <v/>
      </c>
      <c r="H23" s="3" t="n"/>
      <c r="I23" s="3" t="n"/>
      <c r="K23">
        <f>IF(OR(A23="",J23=""),"",SUMPRODUCT((COLUMN(M23:X23)-12&gt;=J23)*(COLUMN(M23:X23)-12&lt;=Planes!$E$4)*(M23:X23&lt;&gt;"C")))</f>
        <v/>
      </c>
      <c r="L23" s="3">
        <f>IF(A23="","",SUM(M23:X23))</f>
        <v/>
      </c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</row>
    <row r="24">
      <c r="D24" s="3">
        <f>IF(A24="","",MAX(0,N(G24)*N(K24)-N(L24))+MAX(0,N(H24)-N(I24)))</f>
        <v/>
      </c>
      <c r="G24" s="3">
        <f>IF(F24="","",IFERROR(VLOOKUP(F24,Planes!$A$2:$B$20,2,0),""))</f>
        <v/>
      </c>
      <c r="H24" s="3" t="n"/>
      <c r="I24" s="3" t="n"/>
      <c r="K24">
        <f>IF(OR(A24="",J24=""),"",SUMPRODUCT((COLUMN(M24:X24)-12&gt;=J24)*(COLUMN(M24:X24)-12&lt;=Planes!$E$4)*(M24:X24&lt;&gt;"C")))</f>
        <v/>
      </c>
      <c r="L24" s="3">
        <f>IF(A24="","",SUM(M24:X24))</f>
        <v/>
      </c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  <c r="X24" s="4" t="n"/>
    </row>
    <row r="25">
      <c r="D25" s="3">
        <f>IF(A25="","",MAX(0,N(G25)*N(K25)-N(L25))+MAX(0,N(H25)-N(I25)))</f>
        <v/>
      </c>
      <c r="G25" s="3">
        <f>IF(F25="","",IFERROR(VLOOKUP(F25,Planes!$A$2:$B$20,2,0),""))</f>
        <v/>
      </c>
      <c r="H25" s="3" t="n"/>
      <c r="I25" s="3" t="n"/>
      <c r="K25">
        <f>IF(OR(A25="",J25=""),"",SUMPRODUCT((COLUMN(M25:X25)-12&gt;=J25)*(COLUMN(M25:X25)-12&lt;=Planes!$E$4)*(M25:X25&lt;&gt;"C")))</f>
        <v/>
      </c>
      <c r="L25" s="3">
        <f>IF(A25="","",SUM(M25:X25))</f>
        <v/>
      </c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  <c r="X25" s="4" t="n"/>
    </row>
    <row r="26">
      <c r="D26" s="3">
        <f>IF(A26="","",MAX(0,N(G26)*N(K26)-N(L26))+MAX(0,N(H26)-N(I26)))</f>
        <v/>
      </c>
      <c r="G26" s="3">
        <f>IF(F26="","",IFERROR(VLOOKUP(F26,Planes!$A$2:$B$20,2,0),""))</f>
        <v/>
      </c>
      <c r="H26" s="3" t="n"/>
      <c r="I26" s="3" t="n"/>
      <c r="K26">
        <f>IF(OR(A26="",J26=""),"",SUMPRODUCT((COLUMN(M26:X26)-12&gt;=J26)*(COLUMN(M26:X26)-12&lt;=Planes!$E$4)*(M26:X26&lt;&gt;"C")))</f>
        <v/>
      </c>
      <c r="L26" s="3">
        <f>IF(A26="","",SUM(M26:X26))</f>
        <v/>
      </c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  <c r="X26" s="4" t="n"/>
    </row>
    <row r="27">
      <c r="D27" s="3">
        <f>IF(A27="","",MAX(0,N(G27)*N(K27)-N(L27))+MAX(0,N(H27)-N(I27)))</f>
        <v/>
      </c>
      <c r="G27" s="3">
        <f>IF(F27="","",IFERROR(VLOOKUP(F27,Planes!$A$2:$B$20,2,0),""))</f>
        <v/>
      </c>
      <c r="H27" s="3" t="n"/>
      <c r="I27" s="3" t="n"/>
      <c r="K27">
        <f>IF(OR(A27="",J27=""),"",SUMPRODUCT((COLUMN(M27:X27)-12&gt;=J27)*(COLUMN(M27:X27)-12&lt;=Planes!$E$4)*(M27:X27&lt;&gt;"C")))</f>
        <v/>
      </c>
      <c r="L27" s="3">
        <f>IF(A27="","",SUM(M27:X27))</f>
        <v/>
      </c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</row>
    <row r="28">
      <c r="D28" s="3">
        <f>IF(A28="","",MAX(0,N(G28)*N(K28)-N(L28))+MAX(0,N(H28)-N(I28)))</f>
        <v/>
      </c>
      <c r="G28" s="3">
        <f>IF(F28="","",IFERROR(VLOOKUP(F28,Planes!$A$2:$B$20,2,0),""))</f>
        <v/>
      </c>
      <c r="H28" s="3" t="n"/>
      <c r="I28" s="3" t="n"/>
      <c r="K28">
        <f>IF(OR(A28="",J28=""),"",SUMPRODUCT((COLUMN(M28:X28)-12&gt;=J28)*(COLUMN(M28:X28)-12&lt;=Planes!$E$4)*(M28:X28&lt;&gt;"C")))</f>
        <v/>
      </c>
      <c r="L28" s="3">
        <f>IF(A28="","",SUM(M28:X28))</f>
        <v/>
      </c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</row>
    <row r="29">
      <c r="D29" s="3">
        <f>IF(A29="","",MAX(0,N(G29)*N(K29)-N(L29))+MAX(0,N(H29)-N(I29)))</f>
        <v/>
      </c>
      <c r="G29" s="3">
        <f>IF(F29="","",IFERROR(VLOOKUP(F29,Planes!$A$2:$B$20,2,0),""))</f>
        <v/>
      </c>
      <c r="H29" s="3" t="n"/>
      <c r="I29" s="3" t="n"/>
      <c r="K29">
        <f>IF(OR(A29="",J29=""),"",SUMPRODUCT((COLUMN(M29:X29)-12&gt;=J29)*(COLUMN(M29:X29)-12&lt;=Planes!$E$4)*(M29:X29&lt;&gt;"C")))</f>
        <v/>
      </c>
      <c r="L29" s="3">
        <f>IF(A29="","",SUM(M29:X29))</f>
        <v/>
      </c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</row>
    <row r="30">
      <c r="D30" s="3">
        <f>IF(A30="","",MAX(0,N(G30)*N(K30)-N(L30))+MAX(0,N(H30)-N(I30)))</f>
        <v/>
      </c>
      <c r="G30" s="3">
        <f>IF(F30="","",IFERROR(VLOOKUP(F30,Planes!$A$2:$B$20,2,0),""))</f>
        <v/>
      </c>
      <c r="H30" s="3" t="n"/>
      <c r="I30" s="3" t="n"/>
      <c r="K30">
        <f>IF(OR(A30="",J30=""),"",SUMPRODUCT((COLUMN(M30:X30)-12&gt;=J30)*(COLUMN(M30:X30)-12&lt;=Planes!$E$4)*(M30:X30&lt;&gt;"C")))</f>
        <v/>
      </c>
      <c r="L30" s="3">
        <f>IF(A30="","",SUM(M30:X30))</f>
        <v/>
      </c>
      <c r="M30" s="4" t="n"/>
      <c r="N30" s="4" t="n"/>
      <c r="O30" s="4" t="n"/>
      <c r="P30" s="4" t="n"/>
      <c r="Q30" s="4" t="n"/>
      <c r="R30" s="4" t="n"/>
      <c r="S30" s="4" t="n"/>
      <c r="T30" s="4" t="n"/>
      <c r="U30" s="4" t="n"/>
      <c r="V30" s="4" t="n"/>
      <c r="W30" s="4" t="n"/>
      <c r="X30" s="4" t="n"/>
    </row>
    <row r="31">
      <c r="D31" s="3">
        <f>IF(A31="","",MAX(0,N(G31)*N(K31)-N(L31))+MAX(0,N(H31)-N(I31)))</f>
        <v/>
      </c>
      <c r="G31" s="3">
        <f>IF(F31="","",IFERROR(VLOOKUP(F31,Planes!$A$2:$B$20,2,0),""))</f>
        <v/>
      </c>
      <c r="H31" s="3" t="n"/>
      <c r="I31" s="3" t="n"/>
      <c r="K31">
        <f>IF(OR(A31="",J31=""),"",SUMPRODUCT((COLUMN(M31:X31)-12&gt;=J31)*(COLUMN(M31:X31)-12&lt;=Planes!$E$4)*(M31:X31&lt;&gt;"C")))</f>
        <v/>
      </c>
      <c r="L31" s="3">
        <f>IF(A31="","",SUM(M31:X31))</f>
        <v/>
      </c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</row>
    <row r="32">
      <c r="D32" s="3">
        <f>IF(A32="","",MAX(0,N(G32)*N(K32)-N(L32))+MAX(0,N(H32)-N(I32)))</f>
        <v/>
      </c>
      <c r="G32" s="3">
        <f>IF(F32="","",IFERROR(VLOOKUP(F32,Planes!$A$2:$B$20,2,0),""))</f>
        <v/>
      </c>
      <c r="H32" s="3" t="n"/>
      <c r="I32" s="3" t="n"/>
      <c r="K32">
        <f>IF(OR(A32="",J32=""),"",SUMPRODUCT((COLUMN(M32:X32)-12&gt;=J32)*(COLUMN(M32:X32)-12&lt;=Planes!$E$4)*(M32:X32&lt;&gt;"C")))</f>
        <v/>
      </c>
      <c r="L32" s="3">
        <f>IF(A32="","",SUM(M32:X32))</f>
        <v/>
      </c>
      <c r="M32" s="4" t="n"/>
      <c r="N32" s="4" t="n"/>
      <c r="O32" s="4" t="n"/>
      <c r="P32" s="4" t="n"/>
      <c r="Q32" s="4" t="n"/>
      <c r="R32" s="4" t="n"/>
      <c r="S32" s="4" t="n"/>
      <c r="T32" s="4" t="n"/>
      <c r="U32" s="4" t="n"/>
      <c r="V32" s="4" t="n"/>
      <c r="W32" s="4" t="n"/>
      <c r="X32" s="4" t="n"/>
    </row>
    <row r="33">
      <c r="D33" s="3">
        <f>IF(A33="","",MAX(0,N(G33)*N(K33)-N(L33))+MAX(0,N(H33)-N(I33)))</f>
        <v/>
      </c>
      <c r="G33" s="3">
        <f>IF(F33="","",IFERROR(VLOOKUP(F33,Planes!$A$2:$B$20,2,0),""))</f>
        <v/>
      </c>
      <c r="H33" s="3" t="n"/>
      <c r="I33" s="3" t="n"/>
      <c r="K33">
        <f>IF(OR(A33="",J33=""),"",SUMPRODUCT((COLUMN(M33:X33)-12&gt;=J33)*(COLUMN(M33:X33)-12&lt;=Planes!$E$4)*(M33:X33&lt;&gt;"C")))</f>
        <v/>
      </c>
      <c r="L33" s="3">
        <f>IF(A33="","",SUM(M33:X33))</f>
        <v/>
      </c>
      <c r="M33" s="4" t="n"/>
      <c r="N33" s="4" t="n"/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  <c r="X33" s="4" t="n"/>
    </row>
    <row r="34">
      <c r="D34" s="3">
        <f>IF(A34="","",MAX(0,N(G34)*N(K34)-N(L34))+MAX(0,N(H34)-N(I34)))</f>
        <v/>
      </c>
      <c r="G34" s="3">
        <f>IF(F34="","",IFERROR(VLOOKUP(F34,Planes!$A$2:$B$20,2,0),""))</f>
        <v/>
      </c>
      <c r="H34" s="3" t="n"/>
      <c r="I34" s="3" t="n"/>
      <c r="K34">
        <f>IF(OR(A34="",J34=""),"",SUMPRODUCT((COLUMN(M34:X34)-12&gt;=J34)*(COLUMN(M34:X34)-12&lt;=Planes!$E$4)*(M34:X34&lt;&gt;"C")))</f>
        <v/>
      </c>
      <c r="L34" s="3">
        <f>IF(A34="","",SUM(M34:X34))</f>
        <v/>
      </c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  <c r="X34" s="4" t="n"/>
    </row>
    <row r="35">
      <c r="D35" s="3">
        <f>IF(A35="","",MAX(0,N(G35)*N(K35)-N(L35))+MAX(0,N(H35)-N(I35)))</f>
        <v/>
      </c>
      <c r="G35" s="3">
        <f>IF(F35="","",IFERROR(VLOOKUP(F35,Planes!$A$2:$B$20,2,0),""))</f>
        <v/>
      </c>
      <c r="H35" s="3" t="n"/>
      <c r="I35" s="3" t="n"/>
      <c r="K35">
        <f>IF(OR(A35="",J35=""),"",SUMPRODUCT((COLUMN(M35:X35)-12&gt;=J35)*(COLUMN(M35:X35)-12&lt;=Planes!$E$4)*(M35:X35&lt;&gt;"C")))</f>
        <v/>
      </c>
      <c r="L35" s="3">
        <f>IF(A35="","",SUM(M35:X35))</f>
        <v/>
      </c>
      <c r="M35" s="4" t="n"/>
      <c r="N35" s="4" t="n"/>
      <c r="O35" s="4" t="n"/>
      <c r="P35" s="4" t="n"/>
      <c r="Q35" s="4" t="n"/>
      <c r="R35" s="4" t="n"/>
      <c r="S35" s="4" t="n"/>
      <c r="T35" s="4" t="n"/>
      <c r="U35" s="4" t="n"/>
      <c r="V35" s="4" t="n"/>
      <c r="W35" s="4" t="n"/>
      <c r="X35" s="4" t="n"/>
    </row>
    <row r="36">
      <c r="D36" s="3">
        <f>IF(A36="","",MAX(0,N(G36)*N(K36)-N(L36))+MAX(0,N(H36)-N(I36)))</f>
        <v/>
      </c>
      <c r="G36" s="3">
        <f>IF(F36="","",IFERROR(VLOOKUP(F36,Planes!$A$2:$B$20,2,0),""))</f>
        <v/>
      </c>
      <c r="H36" s="3" t="n"/>
      <c r="I36" s="3" t="n"/>
      <c r="K36">
        <f>IF(OR(A36="",J36=""),"",SUMPRODUCT((COLUMN(M36:X36)-12&gt;=J36)*(COLUMN(M36:X36)-12&lt;=Planes!$E$4)*(M36:X36&lt;&gt;"C")))</f>
        <v/>
      </c>
      <c r="L36" s="3">
        <f>IF(A36="","",SUM(M36:X36))</f>
        <v/>
      </c>
      <c r="M36" s="4" t="n"/>
      <c r="N36" s="4" t="n"/>
      <c r="O36" s="4" t="n"/>
      <c r="P36" s="4" t="n"/>
      <c r="Q36" s="4" t="n"/>
      <c r="R36" s="4" t="n"/>
      <c r="S36" s="4" t="n"/>
      <c r="T36" s="4" t="n"/>
      <c r="U36" s="4" t="n"/>
      <c r="V36" s="4" t="n"/>
      <c r="W36" s="4" t="n"/>
      <c r="X36" s="4" t="n"/>
    </row>
    <row r="37">
      <c r="D37" s="3">
        <f>IF(A37="","",MAX(0,N(G37)*N(K37)-N(L37))+MAX(0,N(H37)-N(I37)))</f>
        <v/>
      </c>
      <c r="G37" s="3">
        <f>IF(F37="","",IFERROR(VLOOKUP(F37,Planes!$A$2:$B$20,2,0),""))</f>
        <v/>
      </c>
      <c r="H37" s="3" t="n"/>
      <c r="I37" s="3" t="n"/>
      <c r="K37">
        <f>IF(OR(A37="",J37=""),"",SUMPRODUCT((COLUMN(M37:X37)-12&gt;=J37)*(COLUMN(M37:X37)-12&lt;=Planes!$E$4)*(M37:X37&lt;&gt;"C")))</f>
        <v/>
      </c>
      <c r="L37" s="3">
        <f>IF(A37="","",SUM(M37:X37))</f>
        <v/>
      </c>
      <c r="M37" s="4" t="n"/>
      <c r="N37" s="4" t="n"/>
      <c r="O37" s="4" t="n"/>
      <c r="P37" s="4" t="n"/>
      <c r="Q37" s="4" t="n"/>
      <c r="R37" s="4" t="n"/>
      <c r="S37" s="4" t="n"/>
      <c r="T37" s="4" t="n"/>
      <c r="U37" s="4" t="n"/>
      <c r="V37" s="4" t="n"/>
      <c r="W37" s="4" t="n"/>
      <c r="X37" s="4" t="n"/>
    </row>
    <row r="38">
      <c r="D38" s="3">
        <f>IF(A38="","",MAX(0,N(G38)*N(K38)-N(L38))+MAX(0,N(H38)-N(I38)))</f>
        <v/>
      </c>
      <c r="G38" s="3">
        <f>IF(F38="","",IFERROR(VLOOKUP(F38,Planes!$A$2:$B$20,2,0),""))</f>
        <v/>
      </c>
      <c r="H38" s="3" t="n"/>
      <c r="I38" s="3" t="n"/>
      <c r="K38">
        <f>IF(OR(A38="",J38=""),"",SUMPRODUCT((COLUMN(M38:X38)-12&gt;=J38)*(COLUMN(M38:X38)-12&lt;=Planes!$E$4)*(M38:X38&lt;&gt;"C")))</f>
        <v/>
      </c>
      <c r="L38" s="3">
        <f>IF(A38="","",SUM(M38:X38))</f>
        <v/>
      </c>
      <c r="M38" s="4" t="n"/>
      <c r="N38" s="4" t="n"/>
      <c r="O38" s="4" t="n"/>
      <c r="P38" s="4" t="n"/>
      <c r="Q38" s="4" t="n"/>
      <c r="R38" s="4" t="n"/>
      <c r="S38" s="4" t="n"/>
      <c r="T38" s="4" t="n"/>
      <c r="U38" s="4" t="n"/>
      <c r="V38" s="4" t="n"/>
      <c r="W38" s="4" t="n"/>
      <c r="X38" s="4" t="n"/>
    </row>
    <row r="39">
      <c r="D39" s="3">
        <f>IF(A39="","",MAX(0,N(G39)*N(K39)-N(L39))+MAX(0,N(H39)-N(I39)))</f>
        <v/>
      </c>
      <c r="G39" s="3">
        <f>IF(F39="","",IFERROR(VLOOKUP(F39,Planes!$A$2:$B$20,2,0),""))</f>
        <v/>
      </c>
      <c r="H39" s="3" t="n"/>
      <c r="I39" s="3" t="n"/>
      <c r="K39">
        <f>IF(OR(A39="",J39=""),"",SUMPRODUCT((COLUMN(M39:X39)-12&gt;=J39)*(COLUMN(M39:X39)-12&lt;=Planes!$E$4)*(M39:X39&lt;&gt;"C")))</f>
        <v/>
      </c>
      <c r="L39" s="3">
        <f>IF(A39="","",SUM(M39:X39))</f>
        <v/>
      </c>
      <c r="M39" s="4" t="n"/>
      <c r="N39" s="4" t="n"/>
      <c r="O39" s="4" t="n"/>
      <c r="P39" s="4" t="n"/>
      <c r="Q39" s="4" t="n"/>
      <c r="R39" s="4" t="n"/>
      <c r="S39" s="4" t="n"/>
      <c r="T39" s="4" t="n"/>
      <c r="U39" s="4" t="n"/>
      <c r="V39" s="4" t="n"/>
      <c r="W39" s="4" t="n"/>
      <c r="X39" s="4" t="n"/>
    </row>
    <row r="40">
      <c r="D40" s="3">
        <f>IF(A40="","",MAX(0,N(G40)*N(K40)-N(L40))+MAX(0,N(H40)-N(I40)))</f>
        <v/>
      </c>
      <c r="G40" s="3">
        <f>IF(F40="","",IFERROR(VLOOKUP(F40,Planes!$A$2:$B$20,2,0),""))</f>
        <v/>
      </c>
      <c r="H40" s="3" t="n"/>
      <c r="I40" s="3" t="n"/>
      <c r="K40">
        <f>IF(OR(A40="",J40=""),"",SUMPRODUCT((COLUMN(M40:X40)-12&gt;=J40)*(COLUMN(M40:X40)-12&lt;=Planes!$E$4)*(M40:X40&lt;&gt;"C")))</f>
        <v/>
      </c>
      <c r="L40" s="3">
        <f>IF(A40="","",SUM(M40:X40))</f>
        <v/>
      </c>
      <c r="M40" s="4" t="n"/>
      <c r="N40" s="4" t="n"/>
      <c r="O40" s="4" t="n"/>
      <c r="P40" s="4" t="n"/>
      <c r="Q40" s="4" t="n"/>
      <c r="R40" s="4" t="n"/>
      <c r="S40" s="4" t="n"/>
      <c r="T40" s="4" t="n"/>
      <c r="U40" s="4" t="n"/>
      <c r="V40" s="4" t="n"/>
      <c r="W40" s="4" t="n"/>
      <c r="X40" s="4" t="n"/>
    </row>
    <row r="41">
      <c r="D41" s="3">
        <f>IF(A41="","",MAX(0,N(G41)*N(K41)-N(L41))+MAX(0,N(H41)-N(I41)))</f>
        <v/>
      </c>
      <c r="G41" s="3">
        <f>IF(F41="","",IFERROR(VLOOKUP(F41,Planes!$A$2:$B$20,2,0),""))</f>
        <v/>
      </c>
      <c r="H41" s="3" t="n"/>
      <c r="I41" s="3" t="n"/>
      <c r="K41">
        <f>IF(OR(A41="",J41=""),"",SUMPRODUCT((COLUMN(M41:X41)-12&gt;=J41)*(COLUMN(M41:X41)-12&lt;=Planes!$E$4)*(M41:X41&lt;&gt;"C")))</f>
        <v/>
      </c>
      <c r="L41" s="3">
        <f>IF(A41="","",SUM(M41:X41))</f>
        <v/>
      </c>
      <c r="M41" s="4" t="n"/>
      <c r="N41" s="4" t="n"/>
      <c r="O41" s="4" t="n"/>
      <c r="P41" s="4" t="n"/>
      <c r="Q41" s="4" t="n"/>
      <c r="R41" s="4" t="n"/>
      <c r="S41" s="4" t="n"/>
      <c r="T41" s="4" t="n"/>
      <c r="U41" s="4" t="n"/>
      <c r="V41" s="4" t="n"/>
      <c r="W41" s="4" t="n"/>
      <c r="X41" s="4" t="n"/>
    </row>
    <row r="42">
      <c r="D42" s="3">
        <f>IF(A42="","",MAX(0,N(G42)*N(K42)-N(L42))+MAX(0,N(H42)-N(I42)))</f>
        <v/>
      </c>
      <c r="G42" s="3">
        <f>IF(F42="","",IFERROR(VLOOKUP(F42,Planes!$A$2:$B$20,2,0),""))</f>
        <v/>
      </c>
      <c r="H42" s="3" t="n"/>
      <c r="I42" s="3" t="n"/>
      <c r="K42">
        <f>IF(OR(A42="",J42=""),"",SUMPRODUCT((COLUMN(M42:X42)-12&gt;=J42)*(COLUMN(M42:X42)-12&lt;=Planes!$E$4)*(M42:X42&lt;&gt;"C")))</f>
        <v/>
      </c>
      <c r="L42" s="3">
        <f>IF(A42="","",SUM(M42:X42))</f>
        <v/>
      </c>
      <c r="M42" s="4" t="n"/>
      <c r="N42" s="4" t="n"/>
      <c r="O42" s="4" t="n"/>
      <c r="P42" s="4" t="n"/>
      <c r="Q42" s="4" t="n"/>
      <c r="R42" s="4" t="n"/>
      <c r="S42" s="4" t="n"/>
      <c r="T42" s="4" t="n"/>
      <c r="U42" s="4" t="n"/>
      <c r="V42" s="4" t="n"/>
      <c r="W42" s="4" t="n"/>
      <c r="X42" s="4" t="n"/>
    </row>
    <row r="43">
      <c r="D43" s="3">
        <f>IF(A43="","",MAX(0,N(G43)*N(K43)-N(L43))+MAX(0,N(H43)-N(I43)))</f>
        <v/>
      </c>
      <c r="G43" s="3">
        <f>IF(F43="","",IFERROR(VLOOKUP(F43,Planes!$A$2:$B$20,2,0),""))</f>
        <v/>
      </c>
      <c r="H43" s="3" t="n"/>
      <c r="I43" s="3" t="n"/>
      <c r="K43">
        <f>IF(OR(A43="",J43=""),"",SUMPRODUCT((COLUMN(M43:X43)-12&gt;=J43)*(COLUMN(M43:X43)-12&lt;=Planes!$E$4)*(M43:X43&lt;&gt;"C")))</f>
        <v/>
      </c>
      <c r="L43" s="3">
        <f>IF(A43="","",SUM(M43:X43))</f>
        <v/>
      </c>
      <c r="M43" s="4" t="n"/>
      <c r="N43" s="4" t="n"/>
      <c r="O43" s="4" t="n"/>
      <c r="P43" s="4" t="n"/>
      <c r="Q43" s="4" t="n"/>
      <c r="R43" s="4" t="n"/>
      <c r="S43" s="4" t="n"/>
      <c r="T43" s="4" t="n"/>
      <c r="U43" s="4" t="n"/>
      <c r="V43" s="4" t="n"/>
      <c r="W43" s="4" t="n"/>
      <c r="X43" s="4" t="n"/>
    </row>
    <row r="44">
      <c r="D44" s="3">
        <f>IF(A44="","",MAX(0,N(G44)*N(K44)-N(L44))+MAX(0,N(H44)-N(I44)))</f>
        <v/>
      </c>
      <c r="G44" s="3">
        <f>IF(F44="","",IFERROR(VLOOKUP(F44,Planes!$A$2:$B$20,2,0),""))</f>
        <v/>
      </c>
      <c r="H44" s="3" t="n"/>
      <c r="I44" s="3" t="n"/>
      <c r="K44">
        <f>IF(OR(A44="",J44=""),"",SUMPRODUCT((COLUMN(M44:X44)-12&gt;=J44)*(COLUMN(M44:X44)-12&lt;=Planes!$E$4)*(M44:X44&lt;&gt;"C")))</f>
        <v/>
      </c>
      <c r="L44" s="3">
        <f>IF(A44="","",SUM(M44:X44))</f>
        <v/>
      </c>
      <c r="M44" s="4" t="n"/>
      <c r="N44" s="4" t="n"/>
      <c r="O44" s="4" t="n"/>
      <c r="P44" s="4" t="n"/>
      <c r="Q44" s="4" t="n"/>
      <c r="R44" s="4" t="n"/>
      <c r="S44" s="4" t="n"/>
      <c r="T44" s="4" t="n"/>
      <c r="U44" s="4" t="n"/>
      <c r="V44" s="4" t="n"/>
      <c r="W44" s="4" t="n"/>
      <c r="X44" s="4" t="n"/>
    </row>
    <row r="45">
      <c r="D45" s="3">
        <f>IF(A45="","",MAX(0,N(G45)*N(K45)-N(L45))+MAX(0,N(H45)-N(I45)))</f>
        <v/>
      </c>
      <c r="G45" s="3">
        <f>IF(F45="","",IFERROR(VLOOKUP(F45,Planes!$A$2:$B$20,2,0),""))</f>
        <v/>
      </c>
      <c r="H45" s="3" t="n"/>
      <c r="I45" s="3" t="n"/>
      <c r="K45">
        <f>IF(OR(A45="",J45=""),"",SUMPRODUCT((COLUMN(M45:X45)-12&gt;=J45)*(COLUMN(M45:X45)-12&lt;=Planes!$E$4)*(M45:X45&lt;&gt;"C")))</f>
        <v/>
      </c>
      <c r="L45" s="3">
        <f>IF(A45="","",SUM(M45:X45))</f>
        <v/>
      </c>
      <c r="M45" s="4" t="n"/>
      <c r="N45" s="4" t="n"/>
      <c r="O45" s="4" t="n"/>
      <c r="P45" s="4" t="n"/>
      <c r="Q45" s="4" t="n"/>
      <c r="R45" s="4" t="n"/>
      <c r="S45" s="4" t="n"/>
      <c r="T45" s="4" t="n"/>
      <c r="U45" s="4" t="n"/>
      <c r="V45" s="4" t="n"/>
      <c r="W45" s="4" t="n"/>
      <c r="X45" s="4" t="n"/>
    </row>
    <row r="46">
      <c r="D46" s="3">
        <f>IF(A46="","",MAX(0,N(G46)*N(K46)-N(L46))+MAX(0,N(H46)-N(I46)))</f>
        <v/>
      </c>
      <c r="G46" s="3">
        <f>IF(F46="","",IFERROR(VLOOKUP(F46,Planes!$A$2:$B$20,2,0),""))</f>
        <v/>
      </c>
      <c r="H46" s="3" t="n"/>
      <c r="I46" s="3" t="n"/>
      <c r="K46">
        <f>IF(OR(A46="",J46=""),"",SUMPRODUCT((COLUMN(M46:X46)-12&gt;=J46)*(COLUMN(M46:X46)-12&lt;=Planes!$E$4)*(M46:X46&lt;&gt;"C")))</f>
        <v/>
      </c>
      <c r="L46" s="3">
        <f>IF(A46="","",SUM(M46:X46))</f>
        <v/>
      </c>
      <c r="M46" s="4" t="n"/>
      <c r="N46" s="4" t="n"/>
      <c r="O46" s="4" t="n"/>
      <c r="P46" s="4" t="n"/>
      <c r="Q46" s="4" t="n"/>
      <c r="R46" s="4" t="n"/>
      <c r="S46" s="4" t="n"/>
      <c r="T46" s="4" t="n"/>
      <c r="U46" s="4" t="n"/>
      <c r="V46" s="4" t="n"/>
      <c r="W46" s="4" t="n"/>
      <c r="X46" s="4" t="n"/>
    </row>
    <row r="47">
      <c r="D47" s="3">
        <f>IF(A47="","",MAX(0,N(G47)*N(K47)-N(L47))+MAX(0,N(H47)-N(I47)))</f>
        <v/>
      </c>
      <c r="G47" s="3">
        <f>IF(F47="","",IFERROR(VLOOKUP(F47,Planes!$A$2:$B$20,2,0),""))</f>
        <v/>
      </c>
      <c r="H47" s="3" t="n"/>
      <c r="I47" s="3" t="n"/>
      <c r="K47">
        <f>IF(OR(A47="",J47=""),"",SUMPRODUCT((COLUMN(M47:X47)-12&gt;=J47)*(COLUMN(M47:X47)-12&lt;=Planes!$E$4)*(M47:X47&lt;&gt;"C")))</f>
        <v/>
      </c>
      <c r="L47" s="3">
        <f>IF(A47="","",SUM(M47:X47))</f>
        <v/>
      </c>
      <c r="M47" s="4" t="n"/>
      <c r="N47" s="4" t="n"/>
      <c r="O47" s="4" t="n"/>
      <c r="P47" s="4" t="n"/>
      <c r="Q47" s="4" t="n"/>
      <c r="R47" s="4" t="n"/>
      <c r="S47" s="4" t="n"/>
      <c r="T47" s="4" t="n"/>
      <c r="U47" s="4" t="n"/>
      <c r="V47" s="4" t="n"/>
      <c r="W47" s="4" t="n"/>
      <c r="X47" s="4" t="n"/>
    </row>
    <row r="48">
      <c r="D48" s="3">
        <f>IF(A48="","",MAX(0,N(G48)*N(K48)-N(L48))+MAX(0,N(H48)-N(I48)))</f>
        <v/>
      </c>
      <c r="G48" s="3">
        <f>IF(F48="","",IFERROR(VLOOKUP(F48,Planes!$A$2:$B$20,2,0),""))</f>
        <v/>
      </c>
      <c r="H48" s="3" t="n"/>
      <c r="I48" s="3" t="n"/>
      <c r="K48">
        <f>IF(OR(A48="",J48=""),"",SUMPRODUCT((COLUMN(M48:X48)-12&gt;=J48)*(COLUMN(M48:X48)-12&lt;=Planes!$E$4)*(M48:X48&lt;&gt;"C")))</f>
        <v/>
      </c>
      <c r="L48" s="3">
        <f>IF(A48="","",SUM(M48:X48))</f>
        <v/>
      </c>
      <c r="M48" s="4" t="n"/>
      <c r="N48" s="4" t="n"/>
      <c r="O48" s="4" t="n"/>
      <c r="P48" s="4" t="n"/>
      <c r="Q48" s="4" t="n"/>
      <c r="R48" s="4" t="n"/>
      <c r="S48" s="4" t="n"/>
      <c r="T48" s="4" t="n"/>
      <c r="U48" s="4" t="n"/>
      <c r="V48" s="4" t="n"/>
      <c r="W48" s="4" t="n"/>
      <c r="X48" s="4" t="n"/>
    </row>
    <row r="49">
      <c r="D49" s="3">
        <f>IF(A49="","",MAX(0,N(G49)*N(K49)-N(L49))+MAX(0,N(H49)-N(I49)))</f>
        <v/>
      </c>
      <c r="G49" s="3">
        <f>IF(F49="","",IFERROR(VLOOKUP(F49,Planes!$A$2:$B$20,2,0),""))</f>
        <v/>
      </c>
      <c r="H49" s="3" t="n"/>
      <c r="I49" s="3" t="n"/>
      <c r="K49">
        <f>IF(OR(A49="",J49=""),"",SUMPRODUCT((COLUMN(M49:X49)-12&gt;=J49)*(COLUMN(M49:X49)-12&lt;=Planes!$E$4)*(M49:X49&lt;&gt;"C")))</f>
        <v/>
      </c>
      <c r="L49" s="3">
        <f>IF(A49="","",SUM(M49:X49))</f>
        <v/>
      </c>
      <c r="M49" s="4" t="n"/>
      <c r="N49" s="4" t="n"/>
      <c r="O49" s="4" t="n"/>
      <c r="P49" s="4" t="n"/>
      <c r="Q49" s="4" t="n"/>
      <c r="R49" s="4" t="n"/>
      <c r="S49" s="4" t="n"/>
      <c r="T49" s="4" t="n"/>
      <c r="U49" s="4" t="n"/>
      <c r="V49" s="4" t="n"/>
      <c r="W49" s="4" t="n"/>
      <c r="X49" s="4" t="n"/>
    </row>
    <row r="50">
      <c r="D50" s="3">
        <f>IF(A50="","",MAX(0,N(G50)*N(K50)-N(L50))+MAX(0,N(H50)-N(I50)))</f>
        <v/>
      </c>
      <c r="G50" s="3">
        <f>IF(F50="","",IFERROR(VLOOKUP(F50,Planes!$A$2:$B$20,2,0),""))</f>
        <v/>
      </c>
      <c r="H50" s="3" t="n"/>
      <c r="I50" s="3" t="n"/>
      <c r="K50">
        <f>IF(OR(A50="",J50=""),"",SUMPRODUCT((COLUMN(M50:X50)-12&gt;=J50)*(COLUMN(M50:X50)-12&lt;=Planes!$E$4)*(M50:X50&lt;&gt;"C")))</f>
        <v/>
      </c>
      <c r="L50" s="3">
        <f>IF(A50="","",SUM(M50:X50))</f>
        <v/>
      </c>
      <c r="M50" s="4" t="n"/>
      <c r="N50" s="4" t="n"/>
      <c r="O50" s="4" t="n"/>
      <c r="P50" s="4" t="n"/>
      <c r="Q50" s="4" t="n"/>
      <c r="R50" s="4" t="n"/>
      <c r="S50" s="4" t="n"/>
      <c r="T50" s="4" t="n"/>
      <c r="U50" s="4" t="n"/>
      <c r="V50" s="4" t="n"/>
      <c r="W50" s="4" t="n"/>
      <c r="X50" s="4" t="n"/>
    </row>
    <row r="51">
      <c r="D51" s="3">
        <f>IF(A51="","",MAX(0,N(G51)*N(K51)-N(L51))+MAX(0,N(H51)-N(I51)))</f>
        <v/>
      </c>
      <c r="G51" s="3">
        <f>IF(F51="","",IFERROR(VLOOKUP(F51,Planes!$A$2:$B$20,2,0),""))</f>
        <v/>
      </c>
      <c r="H51" s="3" t="n"/>
      <c r="I51" s="3" t="n"/>
      <c r="K51">
        <f>IF(OR(A51="",J51=""),"",SUMPRODUCT((COLUMN(M51:X51)-12&gt;=J51)*(COLUMN(M51:X51)-12&lt;=Planes!$E$4)*(M51:X51&lt;&gt;"C")))</f>
        <v/>
      </c>
      <c r="L51" s="3">
        <f>IF(A51="","",SUM(M51:X51))</f>
        <v/>
      </c>
      <c r="M51" s="4" t="n"/>
      <c r="N51" s="4" t="n"/>
      <c r="O51" s="4" t="n"/>
      <c r="P51" s="4" t="n"/>
      <c r="Q51" s="4" t="n"/>
      <c r="R51" s="4" t="n"/>
      <c r="S51" s="4" t="n"/>
      <c r="T51" s="4" t="n"/>
      <c r="U51" s="4" t="n"/>
      <c r="V51" s="4" t="n"/>
      <c r="W51" s="4" t="n"/>
      <c r="X51" s="4" t="n"/>
    </row>
    <row r="52">
      <c r="D52" s="3">
        <f>IF(A52="","",MAX(0,N(G52)*N(K52)-N(L52))+MAX(0,N(H52)-N(I52)))</f>
        <v/>
      </c>
      <c r="G52" s="3">
        <f>IF(F52="","",IFERROR(VLOOKUP(F52,Planes!$A$2:$B$20,2,0),""))</f>
        <v/>
      </c>
      <c r="H52" s="3" t="n"/>
      <c r="I52" s="3" t="n"/>
      <c r="K52">
        <f>IF(OR(A52="",J52=""),"",SUMPRODUCT((COLUMN(M52:X52)-12&gt;=J52)*(COLUMN(M52:X52)-12&lt;=Planes!$E$4)*(M52:X52&lt;&gt;"C")))</f>
        <v/>
      </c>
      <c r="L52" s="3">
        <f>IF(A52="","",SUM(M52:X52))</f>
        <v/>
      </c>
      <c r="M52" s="4" t="n"/>
      <c r="N52" s="4" t="n"/>
      <c r="O52" s="4" t="n"/>
      <c r="P52" s="4" t="n"/>
      <c r="Q52" s="4" t="n"/>
      <c r="R52" s="4" t="n"/>
      <c r="S52" s="4" t="n"/>
      <c r="T52" s="4" t="n"/>
      <c r="U52" s="4" t="n"/>
      <c r="V52" s="4" t="n"/>
      <c r="W52" s="4" t="n"/>
      <c r="X52" s="4" t="n"/>
    </row>
    <row r="53">
      <c r="D53" s="3">
        <f>IF(A53="","",MAX(0,N(G53)*N(K53)-N(L53))+MAX(0,N(H53)-N(I53)))</f>
        <v/>
      </c>
      <c r="G53" s="3">
        <f>IF(F53="","",IFERROR(VLOOKUP(F53,Planes!$A$2:$B$20,2,0),""))</f>
        <v/>
      </c>
      <c r="H53" s="3" t="n"/>
      <c r="I53" s="3" t="n"/>
      <c r="K53">
        <f>IF(OR(A53="",J53=""),"",SUMPRODUCT((COLUMN(M53:X53)-12&gt;=J53)*(COLUMN(M53:X53)-12&lt;=Planes!$E$4)*(M53:X53&lt;&gt;"C")))</f>
        <v/>
      </c>
      <c r="L53" s="3">
        <f>IF(A53="","",SUM(M53:X53))</f>
        <v/>
      </c>
      <c r="M53" s="4" t="n"/>
      <c r="N53" s="4" t="n"/>
      <c r="O53" s="4" t="n"/>
      <c r="P53" s="4" t="n"/>
      <c r="Q53" s="4" t="n"/>
      <c r="R53" s="4" t="n"/>
      <c r="S53" s="4" t="n"/>
      <c r="T53" s="4" t="n"/>
      <c r="U53" s="4" t="n"/>
      <c r="V53" s="4" t="n"/>
      <c r="W53" s="4" t="n"/>
      <c r="X53" s="4" t="n"/>
    </row>
    <row r="54">
      <c r="D54" s="3">
        <f>IF(A54="","",MAX(0,N(G54)*N(K54)-N(L54))+MAX(0,N(H54)-N(I54)))</f>
        <v/>
      </c>
      <c r="G54" s="3">
        <f>IF(F54="","",IFERROR(VLOOKUP(F54,Planes!$A$2:$B$20,2,0),""))</f>
        <v/>
      </c>
      <c r="H54" s="3" t="n"/>
      <c r="I54" s="3" t="n"/>
      <c r="K54">
        <f>IF(OR(A54="",J54=""),"",SUMPRODUCT((COLUMN(M54:X54)-12&gt;=J54)*(COLUMN(M54:X54)-12&lt;=Planes!$E$4)*(M54:X54&lt;&gt;"C")))</f>
        <v/>
      </c>
      <c r="L54" s="3">
        <f>IF(A54="","",SUM(M54:X54))</f>
        <v/>
      </c>
      <c r="M54" s="4" t="n"/>
      <c r="N54" s="4" t="n"/>
      <c r="O54" s="4" t="n"/>
      <c r="P54" s="4" t="n"/>
      <c r="Q54" s="4" t="n"/>
      <c r="R54" s="4" t="n"/>
      <c r="S54" s="4" t="n"/>
      <c r="T54" s="4" t="n"/>
      <c r="U54" s="4" t="n"/>
      <c r="V54" s="4" t="n"/>
      <c r="W54" s="4" t="n"/>
      <c r="X54" s="4" t="n"/>
    </row>
    <row r="55">
      <c r="D55" s="3">
        <f>IF(A55="","",MAX(0,N(G55)*N(K55)-N(L55))+MAX(0,N(H55)-N(I55)))</f>
        <v/>
      </c>
      <c r="G55" s="3">
        <f>IF(F55="","",IFERROR(VLOOKUP(F55,Planes!$A$2:$B$20,2,0),""))</f>
        <v/>
      </c>
      <c r="H55" s="3" t="n"/>
      <c r="I55" s="3" t="n"/>
      <c r="K55">
        <f>IF(OR(A55="",J55=""),"",SUMPRODUCT((COLUMN(M55:X55)-12&gt;=J55)*(COLUMN(M55:X55)-12&lt;=Planes!$E$4)*(M55:X55&lt;&gt;"C")))</f>
        <v/>
      </c>
      <c r="L55" s="3">
        <f>IF(A55="","",SUM(M55:X55))</f>
        <v/>
      </c>
      <c r="M55" s="4" t="n"/>
      <c r="N55" s="4" t="n"/>
      <c r="O55" s="4" t="n"/>
      <c r="P55" s="4" t="n"/>
      <c r="Q55" s="4" t="n"/>
      <c r="R55" s="4" t="n"/>
      <c r="S55" s="4" t="n"/>
      <c r="T55" s="4" t="n"/>
      <c r="U55" s="4" t="n"/>
      <c r="V55" s="4" t="n"/>
      <c r="W55" s="4" t="n"/>
      <c r="X55" s="4" t="n"/>
    </row>
    <row r="56">
      <c r="D56" s="3">
        <f>IF(A56="","",MAX(0,N(G56)*N(K56)-N(L56))+MAX(0,N(H56)-N(I56)))</f>
        <v/>
      </c>
      <c r="G56" s="3">
        <f>IF(F56="","",IFERROR(VLOOKUP(F56,Planes!$A$2:$B$20,2,0),""))</f>
        <v/>
      </c>
      <c r="H56" s="3" t="n"/>
      <c r="I56" s="3" t="n"/>
      <c r="K56">
        <f>IF(OR(A56="",J56=""),"",SUMPRODUCT((COLUMN(M56:X56)-12&gt;=J56)*(COLUMN(M56:X56)-12&lt;=Planes!$E$4)*(M56:X56&lt;&gt;"C")))</f>
        <v/>
      </c>
      <c r="L56" s="3">
        <f>IF(A56="","",SUM(M56:X56))</f>
        <v/>
      </c>
      <c r="M56" s="4" t="n"/>
      <c r="N56" s="4" t="n"/>
      <c r="O56" s="4" t="n"/>
      <c r="P56" s="4" t="n"/>
      <c r="Q56" s="4" t="n"/>
      <c r="R56" s="4" t="n"/>
      <c r="S56" s="4" t="n"/>
      <c r="T56" s="4" t="n"/>
      <c r="U56" s="4" t="n"/>
      <c r="V56" s="4" t="n"/>
      <c r="W56" s="4" t="n"/>
      <c r="X56" s="4" t="n"/>
    </row>
    <row r="57">
      <c r="D57" s="3">
        <f>IF(A57="","",MAX(0,N(G57)*N(K57)-N(L57))+MAX(0,N(H57)-N(I57)))</f>
        <v/>
      </c>
      <c r="G57" s="3">
        <f>IF(F57="","",IFERROR(VLOOKUP(F57,Planes!$A$2:$B$20,2,0),""))</f>
        <v/>
      </c>
      <c r="H57" s="3" t="n"/>
      <c r="I57" s="3" t="n"/>
      <c r="K57">
        <f>IF(OR(A57="",J57=""),"",SUMPRODUCT((COLUMN(M57:X57)-12&gt;=J57)*(COLUMN(M57:X57)-12&lt;=Planes!$E$4)*(M57:X57&lt;&gt;"C")))</f>
        <v/>
      </c>
      <c r="L57" s="3">
        <f>IF(A57="","",SUM(M57:X57))</f>
        <v/>
      </c>
      <c r="M57" s="4" t="n"/>
      <c r="N57" s="4" t="n"/>
      <c r="O57" s="4" t="n"/>
      <c r="P57" s="4" t="n"/>
      <c r="Q57" s="4" t="n"/>
      <c r="R57" s="4" t="n"/>
      <c r="S57" s="4" t="n"/>
      <c r="T57" s="4" t="n"/>
      <c r="U57" s="4" t="n"/>
      <c r="V57" s="4" t="n"/>
      <c r="W57" s="4" t="n"/>
      <c r="X57" s="4" t="n"/>
    </row>
    <row r="58">
      <c r="D58" s="3">
        <f>IF(A58="","",MAX(0,N(G58)*N(K58)-N(L58))+MAX(0,N(H58)-N(I58)))</f>
        <v/>
      </c>
      <c r="G58" s="3">
        <f>IF(F58="","",IFERROR(VLOOKUP(F58,Planes!$A$2:$B$20,2,0),""))</f>
        <v/>
      </c>
      <c r="H58" s="3" t="n"/>
      <c r="I58" s="3" t="n"/>
      <c r="K58">
        <f>IF(OR(A58="",J58=""),"",SUMPRODUCT((COLUMN(M58:X58)-12&gt;=J58)*(COLUMN(M58:X58)-12&lt;=Planes!$E$4)*(M58:X58&lt;&gt;"C")))</f>
        <v/>
      </c>
      <c r="L58" s="3">
        <f>IF(A58="","",SUM(M58:X58))</f>
        <v/>
      </c>
      <c r="M58" s="4" t="n"/>
      <c r="N58" s="4" t="n"/>
      <c r="O58" s="4" t="n"/>
      <c r="P58" s="4" t="n"/>
      <c r="Q58" s="4" t="n"/>
      <c r="R58" s="4" t="n"/>
      <c r="S58" s="4" t="n"/>
      <c r="T58" s="4" t="n"/>
      <c r="U58" s="4" t="n"/>
      <c r="V58" s="4" t="n"/>
      <c r="W58" s="4" t="n"/>
      <c r="X58" s="4" t="n"/>
    </row>
    <row r="59">
      <c r="D59" s="3">
        <f>IF(A59="","",MAX(0,N(G59)*N(K59)-N(L59))+MAX(0,N(H59)-N(I59)))</f>
        <v/>
      </c>
      <c r="G59" s="3">
        <f>IF(F59="","",IFERROR(VLOOKUP(F59,Planes!$A$2:$B$20,2,0),""))</f>
        <v/>
      </c>
      <c r="H59" s="3" t="n"/>
      <c r="I59" s="3" t="n"/>
      <c r="K59">
        <f>IF(OR(A59="",J59=""),"",SUMPRODUCT((COLUMN(M59:X59)-12&gt;=J59)*(COLUMN(M59:X59)-12&lt;=Planes!$E$4)*(M59:X59&lt;&gt;"C")))</f>
        <v/>
      </c>
      <c r="L59" s="3">
        <f>IF(A59="","",SUM(M59:X59))</f>
        <v/>
      </c>
      <c r="M59" s="4" t="n"/>
      <c r="N59" s="4" t="n"/>
      <c r="O59" s="4" t="n"/>
      <c r="P59" s="4" t="n"/>
      <c r="Q59" s="4" t="n"/>
      <c r="R59" s="4" t="n"/>
      <c r="S59" s="4" t="n"/>
      <c r="T59" s="4" t="n"/>
      <c r="U59" s="4" t="n"/>
      <c r="V59" s="4" t="n"/>
      <c r="W59" s="4" t="n"/>
      <c r="X59" s="4" t="n"/>
    </row>
    <row r="60">
      <c r="D60" s="3">
        <f>IF(A60="","",MAX(0,N(G60)*N(K60)-N(L60))+MAX(0,N(H60)-N(I60)))</f>
        <v/>
      </c>
      <c r="G60" s="3">
        <f>IF(F60="","",IFERROR(VLOOKUP(F60,Planes!$A$2:$B$20,2,0),""))</f>
        <v/>
      </c>
      <c r="H60" s="3" t="n"/>
      <c r="I60" s="3" t="n"/>
      <c r="K60">
        <f>IF(OR(A60="",J60=""),"",SUMPRODUCT((COLUMN(M60:X60)-12&gt;=J60)*(COLUMN(M60:X60)-12&lt;=Planes!$E$4)*(M60:X60&lt;&gt;"C")))</f>
        <v/>
      </c>
      <c r="L60" s="3">
        <f>IF(A60="","",SUM(M60:X60))</f>
        <v/>
      </c>
      <c r="M60" s="4" t="n"/>
      <c r="N60" s="4" t="n"/>
      <c r="O60" s="4" t="n"/>
      <c r="P60" s="4" t="n"/>
      <c r="Q60" s="4" t="n"/>
      <c r="R60" s="4" t="n"/>
      <c r="S60" s="4" t="n"/>
      <c r="T60" s="4" t="n"/>
      <c r="U60" s="4" t="n"/>
      <c r="V60" s="4" t="n"/>
      <c r="W60" s="4" t="n"/>
      <c r="X60" s="4" t="n"/>
    </row>
    <row r="61">
      <c r="D61" s="3">
        <f>IF(A61="","",MAX(0,N(G61)*N(K61)-N(L61))+MAX(0,N(H61)-N(I61)))</f>
        <v/>
      </c>
      <c r="G61" s="3">
        <f>IF(F61="","",IFERROR(VLOOKUP(F61,Planes!$A$2:$B$20,2,0),""))</f>
        <v/>
      </c>
      <c r="H61" s="3" t="n"/>
      <c r="I61" s="3" t="n"/>
      <c r="K61">
        <f>IF(OR(A61="",J61=""),"",SUMPRODUCT((COLUMN(M61:X61)-12&gt;=J61)*(COLUMN(M61:X61)-12&lt;=Planes!$E$4)*(M61:X61&lt;&gt;"C")))</f>
        <v/>
      </c>
      <c r="L61" s="3">
        <f>IF(A61="","",SUM(M61:X61))</f>
        <v/>
      </c>
      <c r="M61" s="4" t="n"/>
      <c r="N61" s="4" t="n"/>
      <c r="O61" s="4" t="n"/>
      <c r="P61" s="4" t="n"/>
      <c r="Q61" s="4" t="n"/>
      <c r="R61" s="4" t="n"/>
      <c r="S61" s="4" t="n"/>
      <c r="T61" s="4" t="n"/>
      <c r="U61" s="4" t="n"/>
      <c r="V61" s="4" t="n"/>
      <c r="W61" s="4" t="n"/>
      <c r="X61" s="4" t="n"/>
    </row>
    <row r="62">
      <c r="D62" s="3">
        <f>IF(A62="","",MAX(0,N(G62)*N(K62)-N(L62))+MAX(0,N(H62)-N(I62)))</f>
        <v/>
      </c>
      <c r="G62" s="3">
        <f>IF(F62="","",IFERROR(VLOOKUP(F62,Planes!$A$2:$B$20,2,0),""))</f>
        <v/>
      </c>
      <c r="H62" s="3" t="n"/>
      <c r="I62" s="3" t="n"/>
      <c r="K62">
        <f>IF(OR(A62="",J62=""),"",SUMPRODUCT((COLUMN(M62:X62)-12&gt;=J62)*(COLUMN(M62:X62)-12&lt;=Planes!$E$4)*(M62:X62&lt;&gt;"C")))</f>
        <v/>
      </c>
      <c r="L62" s="3">
        <f>IF(A62="","",SUM(M62:X62))</f>
        <v/>
      </c>
      <c r="M62" s="4" t="n"/>
      <c r="N62" s="4" t="n"/>
      <c r="O62" s="4" t="n"/>
      <c r="P62" s="4" t="n"/>
      <c r="Q62" s="4" t="n"/>
      <c r="R62" s="4" t="n"/>
      <c r="S62" s="4" t="n"/>
      <c r="T62" s="4" t="n"/>
      <c r="U62" s="4" t="n"/>
      <c r="V62" s="4" t="n"/>
      <c r="W62" s="4" t="n"/>
      <c r="X62" s="4" t="n"/>
    </row>
    <row r="63">
      <c r="D63" s="3">
        <f>IF(A63="","",MAX(0,N(G63)*N(K63)-N(L63))+MAX(0,N(H63)-N(I63)))</f>
        <v/>
      </c>
      <c r="G63" s="3">
        <f>IF(F63="","",IFERROR(VLOOKUP(F63,Planes!$A$2:$B$20,2,0),""))</f>
        <v/>
      </c>
      <c r="H63" s="3" t="n"/>
      <c r="I63" s="3" t="n"/>
      <c r="K63">
        <f>IF(OR(A63="",J63=""),"",SUMPRODUCT((COLUMN(M63:X63)-12&gt;=J63)*(COLUMN(M63:X63)-12&lt;=Planes!$E$4)*(M63:X63&lt;&gt;"C")))</f>
        <v/>
      </c>
      <c r="L63" s="3">
        <f>IF(A63="","",SUM(M63:X63))</f>
        <v/>
      </c>
      <c r="M63" s="4" t="n"/>
      <c r="N63" s="4" t="n"/>
      <c r="O63" s="4" t="n"/>
      <c r="P63" s="4" t="n"/>
      <c r="Q63" s="4" t="n"/>
      <c r="R63" s="4" t="n"/>
      <c r="S63" s="4" t="n"/>
      <c r="T63" s="4" t="n"/>
      <c r="U63" s="4" t="n"/>
      <c r="V63" s="4" t="n"/>
      <c r="W63" s="4" t="n"/>
      <c r="X63" s="4" t="n"/>
    </row>
    <row r="64">
      <c r="D64" s="3">
        <f>IF(A64="","",MAX(0,N(G64)*N(K64)-N(L64))+MAX(0,N(H64)-N(I64)))</f>
        <v/>
      </c>
      <c r="G64" s="3">
        <f>IF(F64="","",IFERROR(VLOOKUP(F64,Planes!$A$2:$B$20,2,0),""))</f>
        <v/>
      </c>
      <c r="H64" s="3" t="n"/>
      <c r="I64" s="3" t="n"/>
      <c r="K64">
        <f>IF(OR(A64="",J64=""),"",SUMPRODUCT((COLUMN(M64:X64)-12&gt;=J64)*(COLUMN(M64:X64)-12&lt;=Planes!$E$4)*(M64:X64&lt;&gt;"C")))</f>
        <v/>
      </c>
      <c r="L64" s="3">
        <f>IF(A64="","",SUM(M64:X64))</f>
        <v/>
      </c>
      <c r="M64" s="4" t="n"/>
      <c r="N64" s="4" t="n"/>
      <c r="O64" s="4" t="n"/>
      <c r="P64" s="4" t="n"/>
      <c r="Q64" s="4" t="n"/>
      <c r="R64" s="4" t="n"/>
      <c r="S64" s="4" t="n"/>
      <c r="T64" s="4" t="n"/>
      <c r="U64" s="4" t="n"/>
      <c r="V64" s="4" t="n"/>
      <c r="W64" s="4" t="n"/>
      <c r="X64" s="4" t="n"/>
    </row>
    <row r="65">
      <c r="D65" s="3">
        <f>IF(A65="","",MAX(0,N(G65)*N(K65)-N(L65))+MAX(0,N(H65)-N(I65)))</f>
        <v/>
      </c>
      <c r="G65" s="3">
        <f>IF(F65="","",IFERROR(VLOOKUP(F65,Planes!$A$2:$B$20,2,0),""))</f>
        <v/>
      </c>
      <c r="H65" s="3" t="n"/>
      <c r="I65" s="3" t="n"/>
      <c r="K65">
        <f>IF(OR(A65="",J65=""),"",SUMPRODUCT((COLUMN(M65:X65)-12&gt;=J65)*(COLUMN(M65:X65)-12&lt;=Planes!$E$4)*(M65:X65&lt;&gt;"C")))</f>
        <v/>
      </c>
      <c r="L65" s="3">
        <f>IF(A65="","",SUM(M65:X65))</f>
        <v/>
      </c>
      <c r="M65" s="4" t="n"/>
      <c r="N65" s="4" t="n"/>
      <c r="O65" s="4" t="n"/>
      <c r="P65" s="4" t="n"/>
      <c r="Q65" s="4" t="n"/>
      <c r="R65" s="4" t="n"/>
      <c r="S65" s="4" t="n"/>
      <c r="T65" s="4" t="n"/>
      <c r="U65" s="4" t="n"/>
      <c r="V65" s="4" t="n"/>
      <c r="W65" s="4" t="n"/>
      <c r="X65" s="4" t="n"/>
    </row>
    <row r="66">
      <c r="D66" s="3">
        <f>IF(A66="","",MAX(0,N(G66)*N(K66)-N(L66))+MAX(0,N(H66)-N(I66)))</f>
        <v/>
      </c>
      <c r="G66" s="3">
        <f>IF(F66="","",IFERROR(VLOOKUP(F66,Planes!$A$2:$B$20,2,0),""))</f>
        <v/>
      </c>
      <c r="H66" s="3" t="n"/>
      <c r="I66" s="3" t="n"/>
      <c r="K66">
        <f>IF(OR(A66="",J66=""),"",SUMPRODUCT((COLUMN(M66:X66)-12&gt;=J66)*(COLUMN(M66:X66)-12&lt;=Planes!$E$4)*(M66:X66&lt;&gt;"C")))</f>
        <v/>
      </c>
      <c r="L66" s="3">
        <f>IF(A66="","",SUM(M66:X66))</f>
        <v/>
      </c>
      <c r="M66" s="4" t="n"/>
      <c r="N66" s="4" t="n"/>
      <c r="O66" s="4" t="n"/>
      <c r="P66" s="4" t="n"/>
      <c r="Q66" s="4" t="n"/>
      <c r="R66" s="4" t="n"/>
      <c r="S66" s="4" t="n"/>
      <c r="T66" s="4" t="n"/>
      <c r="U66" s="4" t="n"/>
      <c r="V66" s="4" t="n"/>
      <c r="W66" s="4" t="n"/>
      <c r="X66" s="4" t="n"/>
    </row>
    <row r="67">
      <c r="D67" s="3">
        <f>IF(A67="","",MAX(0,N(G67)*N(K67)-N(L67))+MAX(0,N(H67)-N(I67)))</f>
        <v/>
      </c>
      <c r="G67" s="3">
        <f>IF(F67="","",IFERROR(VLOOKUP(F67,Planes!$A$2:$B$20,2,0),""))</f>
        <v/>
      </c>
      <c r="H67" s="3" t="n"/>
      <c r="I67" s="3" t="n"/>
      <c r="K67">
        <f>IF(OR(A67="",J67=""),"",SUMPRODUCT((COLUMN(M67:X67)-12&gt;=J67)*(COLUMN(M67:X67)-12&lt;=Planes!$E$4)*(M67:X67&lt;&gt;"C")))</f>
        <v/>
      </c>
      <c r="L67" s="3">
        <f>IF(A67="","",SUM(M67:X67))</f>
        <v/>
      </c>
      <c r="M67" s="4" t="n"/>
      <c r="N67" s="4" t="n"/>
      <c r="O67" s="4" t="n"/>
      <c r="P67" s="4" t="n"/>
      <c r="Q67" s="4" t="n"/>
      <c r="R67" s="4" t="n"/>
      <c r="S67" s="4" t="n"/>
      <c r="T67" s="4" t="n"/>
      <c r="U67" s="4" t="n"/>
      <c r="V67" s="4" t="n"/>
      <c r="W67" s="4" t="n"/>
      <c r="X67" s="4" t="n"/>
    </row>
    <row r="68">
      <c r="D68" s="3">
        <f>IF(A68="","",MAX(0,N(G68)*N(K68)-N(L68))+MAX(0,N(H68)-N(I68)))</f>
        <v/>
      </c>
      <c r="G68" s="3">
        <f>IF(F68="","",IFERROR(VLOOKUP(F68,Planes!$A$2:$B$20,2,0),""))</f>
        <v/>
      </c>
      <c r="H68" s="3" t="n"/>
      <c r="I68" s="3" t="n"/>
      <c r="K68">
        <f>IF(OR(A68="",J68=""),"",SUMPRODUCT((COLUMN(M68:X68)-12&gt;=J68)*(COLUMN(M68:X68)-12&lt;=Planes!$E$4)*(M68:X68&lt;&gt;"C")))</f>
        <v/>
      </c>
      <c r="L68" s="3">
        <f>IF(A68="","",SUM(M68:X68))</f>
        <v/>
      </c>
      <c r="M68" s="4" t="n"/>
      <c r="N68" s="4" t="n"/>
      <c r="O68" s="4" t="n"/>
      <c r="P68" s="4" t="n"/>
      <c r="Q68" s="4" t="n"/>
      <c r="R68" s="4" t="n"/>
      <c r="S68" s="4" t="n"/>
      <c r="T68" s="4" t="n"/>
      <c r="U68" s="4" t="n"/>
      <c r="V68" s="4" t="n"/>
      <c r="W68" s="4" t="n"/>
      <c r="X68" s="4" t="n"/>
    </row>
    <row r="69">
      <c r="D69" s="3">
        <f>IF(A69="","",MAX(0,N(G69)*N(K69)-N(L69))+MAX(0,N(H69)-N(I69)))</f>
        <v/>
      </c>
      <c r="G69" s="3">
        <f>IF(F69="","",IFERROR(VLOOKUP(F69,Planes!$A$2:$B$20,2,0),""))</f>
        <v/>
      </c>
      <c r="H69" s="3" t="n"/>
      <c r="I69" s="3" t="n"/>
      <c r="K69">
        <f>IF(OR(A69="",J69=""),"",SUMPRODUCT((COLUMN(M69:X69)-12&gt;=J69)*(COLUMN(M69:X69)-12&lt;=Planes!$E$4)*(M69:X69&lt;&gt;"C")))</f>
        <v/>
      </c>
      <c r="L69" s="3">
        <f>IF(A69="","",SUM(M69:X69))</f>
        <v/>
      </c>
      <c r="M69" s="4" t="n"/>
      <c r="N69" s="4" t="n"/>
      <c r="O69" s="4" t="n"/>
      <c r="P69" s="4" t="n"/>
      <c r="Q69" s="4" t="n"/>
      <c r="R69" s="4" t="n"/>
      <c r="S69" s="4" t="n"/>
      <c r="T69" s="4" t="n"/>
      <c r="U69" s="4" t="n"/>
      <c r="V69" s="4" t="n"/>
      <c r="W69" s="4" t="n"/>
      <c r="X69" s="4" t="n"/>
    </row>
    <row r="70">
      <c r="D70" s="3">
        <f>IF(A70="","",MAX(0,N(G70)*N(K70)-N(L70))+MAX(0,N(H70)-N(I70)))</f>
        <v/>
      </c>
      <c r="G70" s="3">
        <f>IF(F70="","",IFERROR(VLOOKUP(F70,Planes!$A$2:$B$20,2,0),""))</f>
        <v/>
      </c>
      <c r="H70" s="3" t="n"/>
      <c r="I70" s="3" t="n"/>
      <c r="K70">
        <f>IF(OR(A70="",J70=""),"",SUMPRODUCT((COLUMN(M70:X70)-12&gt;=J70)*(COLUMN(M70:X70)-12&lt;=Planes!$E$4)*(M70:X70&lt;&gt;"C")))</f>
        <v/>
      </c>
      <c r="L70" s="3">
        <f>IF(A70="","",SUM(M70:X70))</f>
        <v/>
      </c>
      <c r="M70" s="4" t="n"/>
      <c r="N70" s="4" t="n"/>
      <c r="O70" s="4" t="n"/>
      <c r="P70" s="4" t="n"/>
      <c r="Q70" s="4" t="n"/>
      <c r="R70" s="4" t="n"/>
      <c r="S70" s="4" t="n"/>
      <c r="T70" s="4" t="n"/>
      <c r="U70" s="4" t="n"/>
      <c r="V70" s="4" t="n"/>
      <c r="W70" s="4" t="n"/>
      <c r="X70" s="4" t="n"/>
    </row>
    <row r="71">
      <c r="D71" s="3">
        <f>IF(A71="","",MAX(0,N(G71)*N(K71)-N(L71))+MAX(0,N(H71)-N(I71)))</f>
        <v/>
      </c>
      <c r="G71" s="3">
        <f>IF(F71="","",IFERROR(VLOOKUP(F71,Planes!$A$2:$B$20,2,0),""))</f>
        <v/>
      </c>
      <c r="H71" s="3" t="n"/>
      <c r="I71" s="3" t="n"/>
      <c r="K71">
        <f>IF(OR(A71="",J71=""),"",SUMPRODUCT((COLUMN(M71:X71)-12&gt;=J71)*(COLUMN(M71:X71)-12&lt;=Planes!$E$4)*(M71:X71&lt;&gt;"C")))</f>
        <v/>
      </c>
      <c r="L71" s="3">
        <f>IF(A71="","",SUM(M71:X71))</f>
        <v/>
      </c>
      <c r="M71" s="4" t="n"/>
      <c r="N71" s="4" t="n"/>
      <c r="O71" s="4" t="n"/>
      <c r="P71" s="4" t="n"/>
      <c r="Q71" s="4" t="n"/>
      <c r="R71" s="4" t="n"/>
      <c r="S71" s="4" t="n"/>
      <c r="T71" s="4" t="n"/>
      <c r="U71" s="4" t="n"/>
      <c r="V71" s="4" t="n"/>
      <c r="W71" s="4" t="n"/>
      <c r="X71" s="4" t="n"/>
    </row>
    <row r="72">
      <c r="D72" s="3">
        <f>IF(A72="","",MAX(0,N(G72)*N(K72)-N(L72))+MAX(0,N(H72)-N(I72)))</f>
        <v/>
      </c>
      <c r="G72" s="3">
        <f>IF(F72="","",IFERROR(VLOOKUP(F72,Planes!$A$2:$B$20,2,0),""))</f>
        <v/>
      </c>
      <c r="H72" s="3" t="n"/>
      <c r="I72" s="3" t="n"/>
      <c r="K72">
        <f>IF(OR(A72="",J72=""),"",SUMPRODUCT((COLUMN(M72:X72)-12&gt;=J72)*(COLUMN(M72:X72)-12&lt;=Planes!$E$4)*(M72:X72&lt;&gt;"C")))</f>
        <v/>
      </c>
      <c r="L72" s="3">
        <f>IF(A72="","",SUM(M72:X72))</f>
        <v/>
      </c>
      <c r="M72" s="4" t="n"/>
      <c r="N72" s="4" t="n"/>
      <c r="O72" s="4" t="n"/>
      <c r="P72" s="4" t="n"/>
      <c r="Q72" s="4" t="n"/>
      <c r="R72" s="4" t="n"/>
      <c r="S72" s="4" t="n"/>
      <c r="T72" s="4" t="n"/>
      <c r="U72" s="4" t="n"/>
      <c r="V72" s="4" t="n"/>
      <c r="W72" s="4" t="n"/>
      <c r="X72" s="4" t="n"/>
    </row>
    <row r="73">
      <c r="D73" s="3">
        <f>IF(A73="","",MAX(0,N(G73)*N(K73)-N(L73))+MAX(0,N(H73)-N(I73)))</f>
        <v/>
      </c>
      <c r="G73" s="3">
        <f>IF(F73="","",IFERROR(VLOOKUP(F73,Planes!$A$2:$B$20,2,0),""))</f>
        <v/>
      </c>
      <c r="H73" s="3" t="n"/>
      <c r="I73" s="3" t="n"/>
      <c r="K73">
        <f>IF(OR(A73="",J73=""),"",SUMPRODUCT((COLUMN(M73:X73)-12&gt;=J73)*(COLUMN(M73:X73)-12&lt;=Planes!$E$4)*(M73:X73&lt;&gt;"C")))</f>
        <v/>
      </c>
      <c r="L73" s="3">
        <f>IF(A73="","",SUM(M73:X73))</f>
        <v/>
      </c>
      <c r="M73" s="4" t="n"/>
      <c r="N73" s="4" t="n"/>
      <c r="O73" s="4" t="n"/>
      <c r="P73" s="4" t="n"/>
      <c r="Q73" s="4" t="n"/>
      <c r="R73" s="4" t="n"/>
      <c r="S73" s="4" t="n"/>
      <c r="T73" s="4" t="n"/>
      <c r="U73" s="4" t="n"/>
      <c r="V73" s="4" t="n"/>
      <c r="W73" s="4" t="n"/>
      <c r="X73" s="4" t="n"/>
    </row>
    <row r="74">
      <c r="D74" s="3">
        <f>IF(A74="","",MAX(0,N(G74)*N(K74)-N(L74))+MAX(0,N(H74)-N(I74)))</f>
        <v/>
      </c>
      <c r="G74" s="3">
        <f>IF(F74="","",IFERROR(VLOOKUP(F74,Planes!$A$2:$B$20,2,0),""))</f>
        <v/>
      </c>
      <c r="H74" s="3" t="n"/>
      <c r="I74" s="3" t="n"/>
      <c r="K74">
        <f>IF(OR(A74="",J74=""),"",SUMPRODUCT((COLUMN(M74:X74)-12&gt;=J74)*(COLUMN(M74:X74)-12&lt;=Planes!$E$4)*(M74:X74&lt;&gt;"C")))</f>
        <v/>
      </c>
      <c r="L74" s="3">
        <f>IF(A74="","",SUM(M74:X74))</f>
        <v/>
      </c>
      <c r="M74" s="4" t="n"/>
      <c r="N74" s="4" t="n"/>
      <c r="O74" s="4" t="n"/>
      <c r="P74" s="4" t="n"/>
      <c r="Q74" s="4" t="n"/>
      <c r="R74" s="4" t="n"/>
      <c r="S74" s="4" t="n"/>
      <c r="T74" s="4" t="n"/>
      <c r="U74" s="4" t="n"/>
      <c r="V74" s="4" t="n"/>
      <c r="W74" s="4" t="n"/>
      <c r="X74" s="4" t="n"/>
    </row>
    <row r="75">
      <c r="D75" s="3">
        <f>IF(A75="","",MAX(0,N(G75)*N(K75)-N(L75))+MAX(0,N(H75)-N(I75)))</f>
        <v/>
      </c>
      <c r="G75" s="3">
        <f>IF(F75="","",IFERROR(VLOOKUP(F75,Planes!$A$2:$B$20,2,0),""))</f>
        <v/>
      </c>
      <c r="H75" s="3" t="n"/>
      <c r="I75" s="3" t="n"/>
      <c r="K75">
        <f>IF(OR(A75="",J75=""),"",SUMPRODUCT((COLUMN(M75:X75)-12&gt;=J75)*(COLUMN(M75:X75)-12&lt;=Planes!$E$4)*(M75:X75&lt;&gt;"C")))</f>
        <v/>
      </c>
      <c r="L75" s="3">
        <f>IF(A75="","",SUM(M75:X75))</f>
        <v/>
      </c>
      <c r="M75" s="4" t="n"/>
      <c r="N75" s="4" t="n"/>
      <c r="O75" s="4" t="n"/>
      <c r="P75" s="4" t="n"/>
      <c r="Q75" s="4" t="n"/>
      <c r="R75" s="4" t="n"/>
      <c r="S75" s="4" t="n"/>
      <c r="T75" s="4" t="n"/>
      <c r="U75" s="4" t="n"/>
      <c r="V75" s="4" t="n"/>
      <c r="W75" s="4" t="n"/>
      <c r="X75" s="4" t="n"/>
    </row>
    <row r="76">
      <c r="D76" s="3">
        <f>IF(A76="","",MAX(0,N(G76)*N(K76)-N(L76))+MAX(0,N(H76)-N(I76)))</f>
        <v/>
      </c>
      <c r="G76" s="3">
        <f>IF(F76="","",IFERROR(VLOOKUP(F76,Planes!$A$2:$B$20,2,0),""))</f>
        <v/>
      </c>
      <c r="H76" s="3" t="n"/>
      <c r="I76" s="3" t="n"/>
      <c r="K76">
        <f>IF(OR(A76="",J76=""),"",SUMPRODUCT((COLUMN(M76:X76)-12&gt;=J76)*(COLUMN(M76:X76)-12&lt;=Planes!$E$4)*(M76:X76&lt;&gt;"C")))</f>
        <v/>
      </c>
      <c r="L76" s="3">
        <f>IF(A76="","",SUM(M76:X76))</f>
        <v/>
      </c>
      <c r="M76" s="4" t="n"/>
      <c r="N76" s="4" t="n"/>
      <c r="O76" s="4" t="n"/>
      <c r="P76" s="4" t="n"/>
      <c r="Q76" s="4" t="n"/>
      <c r="R76" s="4" t="n"/>
      <c r="S76" s="4" t="n"/>
      <c r="T76" s="4" t="n"/>
      <c r="U76" s="4" t="n"/>
      <c r="V76" s="4" t="n"/>
      <c r="W76" s="4" t="n"/>
      <c r="X76" s="4" t="n"/>
    </row>
    <row r="77">
      <c r="D77" s="3">
        <f>IF(A77="","",MAX(0,N(G77)*N(K77)-N(L77))+MAX(0,N(H77)-N(I77)))</f>
        <v/>
      </c>
      <c r="G77" s="3">
        <f>IF(F77="","",IFERROR(VLOOKUP(F77,Planes!$A$2:$B$20,2,0),""))</f>
        <v/>
      </c>
      <c r="H77" s="3" t="n"/>
      <c r="I77" s="3" t="n"/>
      <c r="K77">
        <f>IF(OR(A77="",J77=""),"",SUMPRODUCT((COLUMN(M77:X77)-12&gt;=J77)*(COLUMN(M77:X77)-12&lt;=Planes!$E$4)*(M77:X77&lt;&gt;"C")))</f>
        <v/>
      </c>
      <c r="L77" s="3">
        <f>IF(A77="","",SUM(M77:X77))</f>
        <v/>
      </c>
      <c r="M77" s="4" t="n"/>
      <c r="N77" s="4" t="n"/>
      <c r="O77" s="4" t="n"/>
      <c r="P77" s="4" t="n"/>
      <c r="Q77" s="4" t="n"/>
      <c r="R77" s="4" t="n"/>
      <c r="S77" s="4" t="n"/>
      <c r="T77" s="4" t="n"/>
      <c r="U77" s="4" t="n"/>
      <c r="V77" s="4" t="n"/>
      <c r="W77" s="4" t="n"/>
      <c r="X77" s="4" t="n"/>
    </row>
    <row r="78">
      <c r="D78" s="3">
        <f>IF(A78="","",MAX(0,N(G78)*N(K78)-N(L78))+MAX(0,N(H78)-N(I78)))</f>
        <v/>
      </c>
      <c r="G78" s="3">
        <f>IF(F78="","",IFERROR(VLOOKUP(F78,Planes!$A$2:$B$20,2,0),""))</f>
        <v/>
      </c>
      <c r="H78" s="3" t="n"/>
      <c r="I78" s="3" t="n"/>
      <c r="K78">
        <f>IF(OR(A78="",J78=""),"",SUMPRODUCT((COLUMN(M78:X78)-12&gt;=J78)*(COLUMN(M78:X78)-12&lt;=Planes!$E$4)*(M78:X78&lt;&gt;"C")))</f>
        <v/>
      </c>
      <c r="L78" s="3">
        <f>IF(A78="","",SUM(M78:X78))</f>
        <v/>
      </c>
      <c r="M78" s="4" t="n"/>
      <c r="N78" s="4" t="n"/>
      <c r="O78" s="4" t="n"/>
      <c r="P78" s="4" t="n"/>
      <c r="Q78" s="4" t="n"/>
      <c r="R78" s="4" t="n"/>
      <c r="S78" s="4" t="n"/>
      <c r="T78" s="4" t="n"/>
      <c r="U78" s="4" t="n"/>
      <c r="V78" s="4" t="n"/>
      <c r="W78" s="4" t="n"/>
      <c r="X78" s="4" t="n"/>
    </row>
    <row r="79">
      <c r="D79" s="3">
        <f>IF(A79="","",MAX(0,N(G79)*N(K79)-N(L79))+MAX(0,N(H79)-N(I79)))</f>
        <v/>
      </c>
      <c r="G79" s="3">
        <f>IF(F79="","",IFERROR(VLOOKUP(F79,Planes!$A$2:$B$20,2,0),""))</f>
        <v/>
      </c>
      <c r="H79" s="3" t="n"/>
      <c r="I79" s="3" t="n"/>
      <c r="K79">
        <f>IF(OR(A79="",J79=""),"",SUMPRODUCT((COLUMN(M79:X79)-12&gt;=J79)*(COLUMN(M79:X79)-12&lt;=Planes!$E$4)*(M79:X79&lt;&gt;"C")))</f>
        <v/>
      </c>
      <c r="L79" s="3">
        <f>IF(A79="","",SUM(M79:X79))</f>
        <v/>
      </c>
      <c r="M79" s="4" t="n"/>
      <c r="N79" s="4" t="n"/>
      <c r="O79" s="4" t="n"/>
      <c r="P79" s="4" t="n"/>
      <c r="Q79" s="4" t="n"/>
      <c r="R79" s="4" t="n"/>
      <c r="S79" s="4" t="n"/>
      <c r="T79" s="4" t="n"/>
      <c r="U79" s="4" t="n"/>
      <c r="V79" s="4" t="n"/>
      <c r="W79" s="4" t="n"/>
      <c r="X79" s="4" t="n"/>
    </row>
    <row r="80">
      <c r="D80" s="3">
        <f>IF(A80="","",MAX(0,N(G80)*N(K80)-N(L80))+MAX(0,N(H80)-N(I80)))</f>
        <v/>
      </c>
      <c r="G80" s="3">
        <f>IF(F80="","",IFERROR(VLOOKUP(F80,Planes!$A$2:$B$20,2,0),""))</f>
        <v/>
      </c>
      <c r="H80" s="3" t="n"/>
      <c r="I80" s="3" t="n"/>
      <c r="K80">
        <f>IF(OR(A80="",J80=""),"",SUMPRODUCT((COLUMN(M80:X80)-12&gt;=J80)*(COLUMN(M80:X80)-12&lt;=Planes!$E$4)*(M80:X80&lt;&gt;"C")))</f>
        <v/>
      </c>
      <c r="L80" s="3">
        <f>IF(A80="","",SUM(M80:X80))</f>
        <v/>
      </c>
      <c r="M80" s="4" t="n"/>
      <c r="N80" s="4" t="n"/>
      <c r="O80" s="4" t="n"/>
      <c r="P80" s="4" t="n"/>
      <c r="Q80" s="4" t="n"/>
      <c r="R80" s="4" t="n"/>
      <c r="S80" s="4" t="n"/>
      <c r="T80" s="4" t="n"/>
      <c r="U80" s="4" t="n"/>
      <c r="V80" s="4" t="n"/>
      <c r="W80" s="4" t="n"/>
      <c r="X80" s="4" t="n"/>
    </row>
    <row r="81">
      <c r="D81" s="3">
        <f>IF(A81="","",MAX(0,N(G81)*N(K81)-N(L81))+MAX(0,N(H81)-N(I81)))</f>
        <v/>
      </c>
      <c r="G81" s="3">
        <f>IF(F81="","",IFERROR(VLOOKUP(F81,Planes!$A$2:$B$20,2,0),""))</f>
        <v/>
      </c>
      <c r="H81" s="3" t="n"/>
      <c r="I81" s="3" t="n"/>
      <c r="K81">
        <f>IF(OR(A81="",J81=""),"",SUMPRODUCT((COLUMN(M81:X81)-12&gt;=J81)*(COLUMN(M81:X81)-12&lt;=Planes!$E$4)*(M81:X81&lt;&gt;"C")))</f>
        <v/>
      </c>
      <c r="L81" s="3">
        <f>IF(A81="","",SUM(M81:X81))</f>
        <v/>
      </c>
      <c r="M81" s="4" t="n"/>
      <c r="N81" s="4" t="n"/>
      <c r="O81" s="4" t="n"/>
      <c r="P81" s="4" t="n"/>
      <c r="Q81" s="4" t="n"/>
      <c r="R81" s="4" t="n"/>
      <c r="S81" s="4" t="n"/>
      <c r="T81" s="4" t="n"/>
      <c r="U81" s="4" t="n"/>
      <c r="V81" s="4" t="n"/>
      <c r="W81" s="4" t="n"/>
      <c r="X81" s="4" t="n"/>
    </row>
    <row r="82">
      <c r="D82" s="3">
        <f>IF(A82="","",MAX(0,N(G82)*N(K82)-N(L82))+MAX(0,N(H82)-N(I82)))</f>
        <v/>
      </c>
      <c r="G82" s="3">
        <f>IF(F82="","",IFERROR(VLOOKUP(F82,Planes!$A$2:$B$20,2,0),""))</f>
        <v/>
      </c>
      <c r="H82" s="3" t="n"/>
      <c r="I82" s="3" t="n"/>
      <c r="K82">
        <f>IF(OR(A82="",J82=""),"",SUMPRODUCT((COLUMN(M82:X82)-12&gt;=J82)*(COLUMN(M82:X82)-12&lt;=Planes!$E$4)*(M82:X82&lt;&gt;"C")))</f>
        <v/>
      </c>
      <c r="L82" s="3">
        <f>IF(A82="","",SUM(M82:X82))</f>
        <v/>
      </c>
      <c r="M82" s="4" t="n"/>
      <c r="N82" s="4" t="n"/>
      <c r="O82" s="4" t="n"/>
      <c r="P82" s="4" t="n"/>
      <c r="Q82" s="4" t="n"/>
      <c r="R82" s="4" t="n"/>
      <c r="S82" s="4" t="n"/>
      <c r="T82" s="4" t="n"/>
      <c r="U82" s="4" t="n"/>
      <c r="V82" s="4" t="n"/>
      <c r="W82" s="4" t="n"/>
      <c r="X82" s="4" t="n"/>
    </row>
    <row r="83">
      <c r="D83" s="3">
        <f>IF(A83="","",MAX(0,N(G83)*N(K83)-N(L83))+MAX(0,N(H83)-N(I83)))</f>
        <v/>
      </c>
      <c r="G83" s="3">
        <f>IF(F83="","",IFERROR(VLOOKUP(F83,Planes!$A$2:$B$20,2,0),""))</f>
        <v/>
      </c>
      <c r="H83" s="3" t="n"/>
      <c r="I83" s="3" t="n"/>
      <c r="K83">
        <f>IF(OR(A83="",J83=""),"",SUMPRODUCT((COLUMN(M83:X83)-12&gt;=J83)*(COLUMN(M83:X83)-12&lt;=Planes!$E$4)*(M83:X83&lt;&gt;"C")))</f>
        <v/>
      </c>
      <c r="L83" s="3">
        <f>IF(A83="","",SUM(M83:X83))</f>
        <v/>
      </c>
      <c r="M83" s="4" t="n"/>
      <c r="N83" s="4" t="n"/>
      <c r="O83" s="4" t="n"/>
      <c r="P83" s="4" t="n"/>
      <c r="Q83" s="4" t="n"/>
      <c r="R83" s="4" t="n"/>
      <c r="S83" s="4" t="n"/>
      <c r="T83" s="4" t="n"/>
      <c r="U83" s="4" t="n"/>
      <c r="V83" s="4" t="n"/>
      <c r="W83" s="4" t="n"/>
      <c r="X83" s="4" t="n"/>
    </row>
    <row r="84">
      <c r="D84" s="3">
        <f>IF(A84="","",MAX(0,N(G84)*N(K84)-N(L84))+MAX(0,N(H84)-N(I84)))</f>
        <v/>
      </c>
      <c r="G84" s="3">
        <f>IF(F84="","",IFERROR(VLOOKUP(F84,Planes!$A$2:$B$20,2,0),""))</f>
        <v/>
      </c>
      <c r="H84" s="3" t="n"/>
      <c r="I84" s="3" t="n"/>
      <c r="K84">
        <f>IF(OR(A84="",J84=""),"",SUMPRODUCT((COLUMN(M84:X84)-12&gt;=J84)*(COLUMN(M84:X84)-12&lt;=Planes!$E$4)*(M84:X84&lt;&gt;"C")))</f>
        <v/>
      </c>
      <c r="L84" s="3">
        <f>IF(A84="","",SUM(M84:X84))</f>
        <v/>
      </c>
      <c r="M84" s="4" t="n"/>
      <c r="N84" s="4" t="n"/>
      <c r="O84" s="4" t="n"/>
      <c r="P84" s="4" t="n"/>
      <c r="Q84" s="4" t="n"/>
      <c r="R84" s="4" t="n"/>
      <c r="S84" s="4" t="n"/>
      <c r="T84" s="4" t="n"/>
      <c r="U84" s="4" t="n"/>
      <c r="V84" s="4" t="n"/>
      <c r="W84" s="4" t="n"/>
      <c r="X84" s="4" t="n"/>
    </row>
    <row r="85">
      <c r="D85" s="3">
        <f>IF(A85="","",MAX(0,N(G85)*N(K85)-N(L85))+MAX(0,N(H85)-N(I85)))</f>
        <v/>
      </c>
      <c r="G85" s="3">
        <f>IF(F85="","",IFERROR(VLOOKUP(F85,Planes!$A$2:$B$20,2,0),""))</f>
        <v/>
      </c>
      <c r="H85" s="3" t="n"/>
      <c r="I85" s="3" t="n"/>
      <c r="K85">
        <f>IF(OR(A85="",J85=""),"",SUMPRODUCT((COLUMN(M85:X85)-12&gt;=J85)*(COLUMN(M85:X85)-12&lt;=Planes!$E$4)*(M85:X85&lt;&gt;"C")))</f>
        <v/>
      </c>
      <c r="L85" s="3">
        <f>IF(A85="","",SUM(M85:X85))</f>
        <v/>
      </c>
      <c r="M85" s="4" t="n"/>
      <c r="N85" s="4" t="n"/>
      <c r="O85" s="4" t="n"/>
      <c r="P85" s="4" t="n"/>
      <c r="Q85" s="4" t="n"/>
      <c r="R85" s="4" t="n"/>
      <c r="S85" s="4" t="n"/>
      <c r="T85" s="4" t="n"/>
      <c r="U85" s="4" t="n"/>
      <c r="V85" s="4" t="n"/>
      <c r="W85" s="4" t="n"/>
      <c r="X85" s="4" t="n"/>
    </row>
    <row r="86">
      <c r="D86" s="3">
        <f>IF(A86="","",MAX(0,N(G86)*N(K86)-N(L86))+MAX(0,N(H86)-N(I86)))</f>
        <v/>
      </c>
      <c r="G86" s="3">
        <f>IF(F86="","",IFERROR(VLOOKUP(F86,Planes!$A$2:$B$20,2,0),""))</f>
        <v/>
      </c>
      <c r="H86" s="3" t="n"/>
      <c r="I86" s="3" t="n"/>
      <c r="K86">
        <f>IF(OR(A86="",J86=""),"",SUMPRODUCT((COLUMN(M86:X86)-12&gt;=J86)*(COLUMN(M86:X86)-12&lt;=Planes!$E$4)*(M86:X86&lt;&gt;"C")))</f>
        <v/>
      </c>
      <c r="L86" s="3">
        <f>IF(A86="","",SUM(M86:X86))</f>
        <v/>
      </c>
      <c r="M86" s="4" t="n"/>
      <c r="N86" s="4" t="n"/>
      <c r="O86" s="4" t="n"/>
      <c r="P86" s="4" t="n"/>
      <c r="Q86" s="4" t="n"/>
      <c r="R86" s="4" t="n"/>
      <c r="S86" s="4" t="n"/>
      <c r="T86" s="4" t="n"/>
      <c r="U86" s="4" t="n"/>
      <c r="V86" s="4" t="n"/>
      <c r="W86" s="4" t="n"/>
      <c r="X86" s="4" t="n"/>
    </row>
    <row r="87">
      <c r="D87" s="3">
        <f>IF(A87="","",MAX(0,N(G87)*N(K87)-N(L87))+MAX(0,N(H87)-N(I87)))</f>
        <v/>
      </c>
      <c r="G87" s="3">
        <f>IF(F87="","",IFERROR(VLOOKUP(F87,Planes!$A$2:$B$20,2,0),""))</f>
        <v/>
      </c>
      <c r="H87" s="3" t="n"/>
      <c r="I87" s="3" t="n"/>
      <c r="K87">
        <f>IF(OR(A87="",J87=""),"",SUMPRODUCT((COLUMN(M87:X87)-12&gt;=J87)*(COLUMN(M87:X87)-12&lt;=Planes!$E$4)*(M87:X87&lt;&gt;"C")))</f>
        <v/>
      </c>
      <c r="L87" s="3">
        <f>IF(A87="","",SUM(M87:X87))</f>
        <v/>
      </c>
      <c r="M87" s="4" t="n"/>
      <c r="N87" s="4" t="n"/>
      <c r="O87" s="4" t="n"/>
      <c r="P87" s="4" t="n"/>
      <c r="Q87" s="4" t="n"/>
      <c r="R87" s="4" t="n"/>
      <c r="S87" s="4" t="n"/>
      <c r="T87" s="4" t="n"/>
      <c r="U87" s="4" t="n"/>
      <c r="V87" s="4" t="n"/>
      <c r="W87" s="4" t="n"/>
      <c r="X87" s="4" t="n"/>
    </row>
    <row r="88">
      <c r="D88" s="3">
        <f>IF(A88="","",MAX(0,N(G88)*N(K88)-N(L88))+MAX(0,N(H88)-N(I88)))</f>
        <v/>
      </c>
      <c r="G88" s="3">
        <f>IF(F88="","",IFERROR(VLOOKUP(F88,Planes!$A$2:$B$20,2,0),""))</f>
        <v/>
      </c>
      <c r="H88" s="3" t="n"/>
      <c r="I88" s="3" t="n"/>
      <c r="K88">
        <f>IF(OR(A88="",J88=""),"",SUMPRODUCT((COLUMN(M88:X88)-12&gt;=J88)*(COLUMN(M88:X88)-12&lt;=Planes!$E$4)*(M88:X88&lt;&gt;"C")))</f>
        <v/>
      </c>
      <c r="L88" s="3">
        <f>IF(A88="","",SUM(M88:X88))</f>
        <v/>
      </c>
      <c r="M88" s="4" t="n"/>
      <c r="N88" s="4" t="n"/>
      <c r="O88" s="4" t="n"/>
      <c r="P88" s="4" t="n"/>
      <c r="Q88" s="4" t="n"/>
      <c r="R88" s="4" t="n"/>
      <c r="S88" s="4" t="n"/>
      <c r="T88" s="4" t="n"/>
      <c r="U88" s="4" t="n"/>
      <c r="V88" s="4" t="n"/>
      <c r="W88" s="4" t="n"/>
      <c r="X88" s="4" t="n"/>
    </row>
    <row r="89">
      <c r="D89" s="3">
        <f>IF(A89="","",MAX(0,N(G89)*N(K89)-N(L89))+MAX(0,N(H89)-N(I89)))</f>
        <v/>
      </c>
      <c r="G89" s="3">
        <f>IF(F89="","",IFERROR(VLOOKUP(F89,Planes!$A$2:$B$20,2,0),""))</f>
        <v/>
      </c>
      <c r="H89" s="3" t="n"/>
      <c r="I89" s="3" t="n"/>
      <c r="K89">
        <f>IF(OR(A89="",J89=""),"",SUMPRODUCT((COLUMN(M89:X89)-12&gt;=J89)*(COLUMN(M89:X89)-12&lt;=Planes!$E$4)*(M89:X89&lt;&gt;"C")))</f>
        <v/>
      </c>
      <c r="L89" s="3">
        <f>IF(A89="","",SUM(M89:X89))</f>
        <v/>
      </c>
      <c r="M89" s="4" t="n"/>
      <c r="N89" s="4" t="n"/>
      <c r="O89" s="4" t="n"/>
      <c r="P89" s="4" t="n"/>
      <c r="Q89" s="4" t="n"/>
      <c r="R89" s="4" t="n"/>
      <c r="S89" s="4" t="n"/>
      <c r="T89" s="4" t="n"/>
      <c r="U89" s="4" t="n"/>
      <c r="V89" s="4" t="n"/>
      <c r="W89" s="4" t="n"/>
      <c r="X89" s="4" t="n"/>
    </row>
    <row r="90">
      <c r="D90" s="3">
        <f>IF(A90="","",MAX(0,N(G90)*N(K90)-N(L90))+MAX(0,N(H90)-N(I90)))</f>
        <v/>
      </c>
      <c r="G90" s="3">
        <f>IF(F90="","",IFERROR(VLOOKUP(F90,Planes!$A$2:$B$20,2,0),""))</f>
        <v/>
      </c>
      <c r="H90" s="3" t="n"/>
      <c r="I90" s="3" t="n"/>
      <c r="K90">
        <f>IF(OR(A90="",J90=""),"",SUMPRODUCT((COLUMN(M90:X90)-12&gt;=J90)*(COLUMN(M90:X90)-12&lt;=Planes!$E$4)*(M90:X90&lt;&gt;"C")))</f>
        <v/>
      </c>
      <c r="L90" s="3">
        <f>IF(A90="","",SUM(M90:X90))</f>
        <v/>
      </c>
      <c r="M90" s="4" t="n"/>
      <c r="N90" s="4" t="n"/>
      <c r="O90" s="4" t="n"/>
      <c r="P90" s="4" t="n"/>
      <c r="Q90" s="4" t="n"/>
      <c r="R90" s="4" t="n"/>
      <c r="S90" s="4" t="n"/>
      <c r="T90" s="4" t="n"/>
      <c r="U90" s="4" t="n"/>
      <c r="V90" s="4" t="n"/>
      <c r="W90" s="4" t="n"/>
      <c r="X90" s="4" t="n"/>
    </row>
    <row r="91">
      <c r="D91" s="3">
        <f>IF(A91="","",MAX(0,N(G91)*N(K91)-N(L91))+MAX(0,N(H91)-N(I91)))</f>
        <v/>
      </c>
      <c r="G91" s="3">
        <f>IF(F91="","",IFERROR(VLOOKUP(F91,Planes!$A$2:$B$20,2,0),""))</f>
        <v/>
      </c>
      <c r="H91" s="3" t="n"/>
      <c r="I91" s="3" t="n"/>
      <c r="K91">
        <f>IF(OR(A91="",J91=""),"",SUMPRODUCT((COLUMN(M91:X91)-12&gt;=J91)*(COLUMN(M91:X91)-12&lt;=Planes!$E$4)*(M91:X91&lt;&gt;"C")))</f>
        <v/>
      </c>
      <c r="L91" s="3">
        <f>IF(A91="","",SUM(M91:X91))</f>
        <v/>
      </c>
      <c r="M91" s="4" t="n"/>
      <c r="N91" s="4" t="n"/>
      <c r="O91" s="4" t="n"/>
      <c r="P91" s="4" t="n"/>
      <c r="Q91" s="4" t="n"/>
      <c r="R91" s="4" t="n"/>
      <c r="S91" s="4" t="n"/>
      <c r="T91" s="4" t="n"/>
      <c r="U91" s="4" t="n"/>
      <c r="V91" s="4" t="n"/>
      <c r="W91" s="4" t="n"/>
      <c r="X91" s="4" t="n"/>
    </row>
    <row r="92">
      <c r="D92" s="3">
        <f>IF(A92="","",MAX(0,N(G92)*N(K92)-N(L92))+MAX(0,N(H92)-N(I92)))</f>
        <v/>
      </c>
      <c r="G92" s="3">
        <f>IF(F92="","",IFERROR(VLOOKUP(F92,Planes!$A$2:$B$20,2,0),""))</f>
        <v/>
      </c>
      <c r="H92" s="3" t="n"/>
      <c r="I92" s="3" t="n"/>
      <c r="K92">
        <f>IF(OR(A92="",J92=""),"",SUMPRODUCT((COLUMN(M92:X92)-12&gt;=J92)*(COLUMN(M92:X92)-12&lt;=Planes!$E$4)*(M92:X92&lt;&gt;"C")))</f>
        <v/>
      </c>
      <c r="L92" s="3">
        <f>IF(A92="","",SUM(M92:X92))</f>
        <v/>
      </c>
      <c r="M92" s="4" t="n"/>
      <c r="N92" s="4" t="n"/>
      <c r="O92" s="4" t="n"/>
      <c r="P92" s="4" t="n"/>
      <c r="Q92" s="4" t="n"/>
      <c r="R92" s="4" t="n"/>
      <c r="S92" s="4" t="n"/>
      <c r="T92" s="4" t="n"/>
      <c r="U92" s="4" t="n"/>
      <c r="V92" s="4" t="n"/>
      <c r="W92" s="4" t="n"/>
      <c r="X92" s="4" t="n"/>
    </row>
    <row r="93">
      <c r="D93" s="3">
        <f>IF(A93="","",MAX(0,N(G93)*N(K93)-N(L93))+MAX(0,N(H93)-N(I93)))</f>
        <v/>
      </c>
      <c r="G93" s="3">
        <f>IF(F93="","",IFERROR(VLOOKUP(F93,Planes!$A$2:$B$20,2,0),""))</f>
        <v/>
      </c>
      <c r="H93" s="3" t="n"/>
      <c r="I93" s="3" t="n"/>
      <c r="K93">
        <f>IF(OR(A93="",J93=""),"",SUMPRODUCT((COLUMN(M93:X93)-12&gt;=J93)*(COLUMN(M93:X93)-12&lt;=Planes!$E$4)*(M93:X93&lt;&gt;"C")))</f>
        <v/>
      </c>
      <c r="L93" s="3">
        <f>IF(A93="","",SUM(M93:X93))</f>
        <v/>
      </c>
      <c r="M93" s="4" t="n"/>
      <c r="N93" s="4" t="n"/>
      <c r="O93" s="4" t="n"/>
      <c r="P93" s="4" t="n"/>
      <c r="Q93" s="4" t="n"/>
      <c r="R93" s="4" t="n"/>
      <c r="S93" s="4" t="n"/>
      <c r="T93" s="4" t="n"/>
      <c r="U93" s="4" t="n"/>
      <c r="V93" s="4" t="n"/>
      <c r="W93" s="4" t="n"/>
      <c r="X93" s="4" t="n"/>
    </row>
    <row r="94">
      <c r="D94" s="3">
        <f>IF(A94="","",MAX(0,N(G94)*N(K94)-N(L94))+MAX(0,N(H94)-N(I94)))</f>
        <v/>
      </c>
      <c r="G94" s="3">
        <f>IF(F94="","",IFERROR(VLOOKUP(F94,Planes!$A$2:$B$20,2,0),""))</f>
        <v/>
      </c>
      <c r="H94" s="3" t="n"/>
      <c r="I94" s="3" t="n"/>
      <c r="K94">
        <f>IF(OR(A94="",J94=""),"",SUMPRODUCT((COLUMN(M94:X94)-12&gt;=J94)*(COLUMN(M94:X94)-12&lt;=Planes!$E$4)*(M94:X94&lt;&gt;"C")))</f>
        <v/>
      </c>
      <c r="L94" s="3">
        <f>IF(A94="","",SUM(M94:X94))</f>
        <v/>
      </c>
      <c r="M94" s="4" t="n"/>
      <c r="N94" s="4" t="n"/>
      <c r="O94" s="4" t="n"/>
      <c r="P94" s="4" t="n"/>
      <c r="Q94" s="4" t="n"/>
      <c r="R94" s="4" t="n"/>
      <c r="S94" s="4" t="n"/>
      <c r="T94" s="4" t="n"/>
      <c r="U94" s="4" t="n"/>
      <c r="V94" s="4" t="n"/>
      <c r="W94" s="4" t="n"/>
      <c r="X94" s="4" t="n"/>
    </row>
    <row r="95">
      <c r="D95" s="3">
        <f>IF(A95="","",MAX(0,N(G95)*N(K95)-N(L95))+MAX(0,N(H95)-N(I95)))</f>
        <v/>
      </c>
      <c r="G95" s="3">
        <f>IF(F95="","",IFERROR(VLOOKUP(F95,Planes!$A$2:$B$20,2,0),""))</f>
        <v/>
      </c>
      <c r="H95" s="3" t="n"/>
      <c r="I95" s="3" t="n"/>
      <c r="K95">
        <f>IF(OR(A95="",J95=""),"",SUMPRODUCT((COLUMN(M95:X95)-12&gt;=J95)*(COLUMN(M95:X95)-12&lt;=Planes!$E$4)*(M95:X95&lt;&gt;"C")))</f>
        <v/>
      </c>
      <c r="L95" s="3">
        <f>IF(A95="","",SUM(M95:X95))</f>
        <v/>
      </c>
      <c r="M95" s="4" t="n"/>
      <c r="N95" s="4" t="n"/>
      <c r="O95" s="4" t="n"/>
      <c r="P95" s="4" t="n"/>
      <c r="Q95" s="4" t="n"/>
      <c r="R95" s="4" t="n"/>
      <c r="S95" s="4" t="n"/>
      <c r="T95" s="4" t="n"/>
      <c r="U95" s="4" t="n"/>
      <c r="V95" s="4" t="n"/>
      <c r="W95" s="4" t="n"/>
      <c r="X95" s="4" t="n"/>
    </row>
    <row r="96">
      <c r="D96" s="3">
        <f>IF(A96="","",MAX(0,N(G96)*N(K96)-N(L96))+MAX(0,N(H96)-N(I96)))</f>
        <v/>
      </c>
      <c r="G96" s="3">
        <f>IF(F96="","",IFERROR(VLOOKUP(F96,Planes!$A$2:$B$20,2,0),""))</f>
        <v/>
      </c>
      <c r="H96" s="3" t="n"/>
      <c r="I96" s="3" t="n"/>
      <c r="K96">
        <f>IF(OR(A96="",J96=""),"",SUMPRODUCT((COLUMN(M96:X96)-12&gt;=J96)*(COLUMN(M96:X96)-12&lt;=Planes!$E$4)*(M96:X96&lt;&gt;"C")))</f>
        <v/>
      </c>
      <c r="L96" s="3">
        <f>IF(A96="","",SUM(M96:X96))</f>
        <v/>
      </c>
      <c r="M96" s="4" t="n"/>
      <c r="N96" s="4" t="n"/>
      <c r="O96" s="4" t="n"/>
      <c r="P96" s="4" t="n"/>
      <c r="Q96" s="4" t="n"/>
      <c r="R96" s="4" t="n"/>
      <c r="S96" s="4" t="n"/>
      <c r="T96" s="4" t="n"/>
      <c r="U96" s="4" t="n"/>
      <c r="V96" s="4" t="n"/>
      <c r="W96" s="4" t="n"/>
      <c r="X96" s="4" t="n"/>
    </row>
    <row r="97">
      <c r="D97" s="3">
        <f>IF(A97="","",MAX(0,N(G97)*N(K97)-N(L97))+MAX(0,N(H97)-N(I97)))</f>
        <v/>
      </c>
      <c r="G97" s="3">
        <f>IF(F97="","",IFERROR(VLOOKUP(F97,Planes!$A$2:$B$20,2,0),""))</f>
        <v/>
      </c>
      <c r="H97" s="3" t="n"/>
      <c r="I97" s="3" t="n"/>
      <c r="K97">
        <f>IF(OR(A97="",J97=""),"",SUMPRODUCT((COLUMN(M97:X97)-12&gt;=J97)*(COLUMN(M97:X97)-12&lt;=Planes!$E$4)*(M97:X97&lt;&gt;"C")))</f>
        <v/>
      </c>
      <c r="L97" s="3">
        <f>IF(A97="","",SUM(M97:X97))</f>
        <v/>
      </c>
      <c r="M97" s="4" t="n"/>
      <c r="N97" s="4" t="n"/>
      <c r="O97" s="4" t="n"/>
      <c r="P97" s="4" t="n"/>
      <c r="Q97" s="4" t="n"/>
      <c r="R97" s="4" t="n"/>
      <c r="S97" s="4" t="n"/>
      <c r="T97" s="4" t="n"/>
      <c r="U97" s="4" t="n"/>
      <c r="V97" s="4" t="n"/>
      <c r="W97" s="4" t="n"/>
      <c r="X97" s="4" t="n"/>
    </row>
    <row r="98">
      <c r="D98" s="3">
        <f>IF(A98="","",MAX(0,N(G98)*N(K98)-N(L98))+MAX(0,N(H98)-N(I98)))</f>
        <v/>
      </c>
      <c r="G98" s="3">
        <f>IF(F98="","",IFERROR(VLOOKUP(F98,Planes!$A$2:$B$20,2,0),""))</f>
        <v/>
      </c>
      <c r="H98" s="3" t="n"/>
      <c r="I98" s="3" t="n"/>
      <c r="K98">
        <f>IF(OR(A98="",J98=""),"",SUMPRODUCT((COLUMN(M98:X98)-12&gt;=J98)*(COLUMN(M98:X98)-12&lt;=Planes!$E$4)*(M98:X98&lt;&gt;"C")))</f>
        <v/>
      </c>
      <c r="L98" s="3">
        <f>IF(A98="","",SUM(M98:X98))</f>
        <v/>
      </c>
      <c r="M98" s="4" t="n"/>
      <c r="N98" s="4" t="n"/>
      <c r="O98" s="4" t="n"/>
      <c r="P98" s="4" t="n"/>
      <c r="Q98" s="4" t="n"/>
      <c r="R98" s="4" t="n"/>
      <c r="S98" s="4" t="n"/>
      <c r="T98" s="4" t="n"/>
      <c r="U98" s="4" t="n"/>
      <c r="V98" s="4" t="n"/>
      <c r="W98" s="4" t="n"/>
      <c r="X98" s="4" t="n"/>
    </row>
    <row r="99">
      <c r="D99" s="3">
        <f>IF(A99="","",MAX(0,N(G99)*N(K99)-N(L99))+MAX(0,N(H99)-N(I99)))</f>
        <v/>
      </c>
      <c r="G99" s="3">
        <f>IF(F99="","",IFERROR(VLOOKUP(F99,Planes!$A$2:$B$20,2,0),""))</f>
        <v/>
      </c>
      <c r="H99" s="3" t="n"/>
      <c r="I99" s="3" t="n"/>
      <c r="K99">
        <f>IF(OR(A99="",J99=""),"",SUMPRODUCT((COLUMN(M99:X99)-12&gt;=J99)*(COLUMN(M99:X99)-12&lt;=Planes!$E$4)*(M99:X99&lt;&gt;"C")))</f>
        <v/>
      </c>
      <c r="L99" s="3">
        <f>IF(A99="","",SUM(M99:X99))</f>
        <v/>
      </c>
      <c r="M99" s="4" t="n"/>
      <c r="N99" s="4" t="n"/>
      <c r="O99" s="4" t="n"/>
      <c r="P99" s="4" t="n"/>
      <c r="Q99" s="4" t="n"/>
      <c r="R99" s="4" t="n"/>
      <c r="S99" s="4" t="n"/>
      <c r="T99" s="4" t="n"/>
      <c r="U99" s="4" t="n"/>
      <c r="V99" s="4" t="n"/>
      <c r="W99" s="4" t="n"/>
      <c r="X99" s="4" t="n"/>
    </row>
    <row r="100">
      <c r="D100" s="3">
        <f>IF(A100="","",MAX(0,N(G100)*N(K100)-N(L100))+MAX(0,N(H100)-N(I100)))</f>
        <v/>
      </c>
      <c r="G100" s="3">
        <f>IF(F100="","",IFERROR(VLOOKUP(F100,Planes!$A$2:$B$20,2,0),""))</f>
        <v/>
      </c>
      <c r="H100" s="3" t="n"/>
      <c r="I100" s="3" t="n"/>
      <c r="K100">
        <f>IF(OR(A100="",J100=""),"",SUMPRODUCT((COLUMN(M100:X100)-12&gt;=J100)*(COLUMN(M100:X100)-12&lt;=Planes!$E$4)*(M100:X100&lt;&gt;"C")))</f>
        <v/>
      </c>
      <c r="L100" s="3">
        <f>IF(A100="","",SUM(M100:X100))</f>
        <v/>
      </c>
      <c r="M100" s="4" t="n"/>
      <c r="N100" s="4" t="n"/>
      <c r="O100" s="4" t="n"/>
      <c r="P100" s="4" t="n"/>
      <c r="Q100" s="4" t="n"/>
      <c r="R100" s="4" t="n"/>
      <c r="S100" s="4" t="n"/>
      <c r="T100" s="4" t="n"/>
      <c r="U100" s="4" t="n"/>
      <c r="V100" s="4" t="n"/>
      <c r="W100" s="4" t="n"/>
      <c r="X100" s="4" t="n"/>
    </row>
    <row r="101">
      <c r="D101" s="3">
        <f>IF(A101="","",MAX(0,N(G101)*N(K101)-N(L101))+MAX(0,N(H101)-N(I101)))</f>
        <v/>
      </c>
      <c r="G101" s="3">
        <f>IF(F101="","",IFERROR(VLOOKUP(F101,Planes!$A$2:$B$20,2,0),""))</f>
        <v/>
      </c>
      <c r="H101" s="3" t="n"/>
      <c r="I101" s="3" t="n"/>
      <c r="K101">
        <f>IF(OR(A101="",J101=""),"",SUMPRODUCT((COLUMN(M101:X101)-12&gt;=J101)*(COLUMN(M101:X101)-12&lt;=Planes!$E$4)*(M101:X101&lt;&gt;"C")))</f>
        <v/>
      </c>
      <c r="L101" s="3">
        <f>IF(A101="","",SUM(M101:X101))</f>
        <v/>
      </c>
      <c r="M101" s="4" t="n"/>
      <c r="N101" s="4" t="n"/>
      <c r="O101" s="4" t="n"/>
      <c r="P101" s="4" t="n"/>
      <c r="Q101" s="4" t="n"/>
      <c r="R101" s="4" t="n"/>
      <c r="S101" s="4" t="n"/>
      <c r="T101" s="4" t="n"/>
      <c r="U101" s="4" t="n"/>
      <c r="V101" s="4" t="n"/>
      <c r="W101" s="4" t="n"/>
      <c r="X101" s="4" t="n"/>
    </row>
    <row r="102">
      <c r="D102" s="3">
        <f>IF(A102="","",MAX(0,N(G102)*N(K102)-N(L102))+MAX(0,N(H102)-N(I102)))</f>
        <v/>
      </c>
      <c r="G102" s="3">
        <f>IF(F102="","",IFERROR(VLOOKUP(F102,Planes!$A$2:$B$20,2,0),""))</f>
        <v/>
      </c>
      <c r="H102" s="3" t="n"/>
      <c r="I102" s="3" t="n"/>
      <c r="K102">
        <f>IF(OR(A102="",J102=""),"",SUMPRODUCT((COLUMN(M102:X102)-12&gt;=J102)*(COLUMN(M102:X102)-12&lt;=Planes!$E$4)*(M102:X102&lt;&gt;"C")))</f>
        <v/>
      </c>
      <c r="L102" s="3">
        <f>IF(A102="","",SUM(M102:X102))</f>
        <v/>
      </c>
      <c r="M102" s="4" t="n"/>
      <c r="N102" s="4" t="n"/>
      <c r="O102" s="4" t="n"/>
      <c r="P102" s="4" t="n"/>
      <c r="Q102" s="4" t="n"/>
      <c r="R102" s="4" t="n"/>
      <c r="S102" s="4" t="n"/>
      <c r="T102" s="4" t="n"/>
      <c r="U102" s="4" t="n"/>
      <c r="V102" s="4" t="n"/>
      <c r="W102" s="4" t="n"/>
      <c r="X102" s="4" t="n"/>
    </row>
    <row r="103">
      <c r="D103" s="3">
        <f>IF(A103="","",MAX(0,N(G103)*N(K103)-N(L103))+MAX(0,N(H103)-N(I103)))</f>
        <v/>
      </c>
      <c r="G103" s="3">
        <f>IF(F103="","",IFERROR(VLOOKUP(F103,Planes!$A$2:$B$20,2,0),""))</f>
        <v/>
      </c>
      <c r="H103" s="3" t="n"/>
      <c r="I103" s="3" t="n"/>
      <c r="K103">
        <f>IF(OR(A103="",J103=""),"",SUMPRODUCT((COLUMN(M103:X103)-12&gt;=J103)*(COLUMN(M103:X103)-12&lt;=Planes!$E$4)*(M103:X103&lt;&gt;"C")))</f>
        <v/>
      </c>
      <c r="L103" s="3">
        <f>IF(A103="","",SUM(M103:X103))</f>
        <v/>
      </c>
      <c r="M103" s="4" t="n"/>
      <c r="N103" s="4" t="n"/>
      <c r="O103" s="4" t="n"/>
      <c r="P103" s="4" t="n"/>
      <c r="Q103" s="4" t="n"/>
      <c r="R103" s="4" t="n"/>
      <c r="S103" s="4" t="n"/>
      <c r="T103" s="4" t="n"/>
      <c r="U103" s="4" t="n"/>
      <c r="V103" s="4" t="n"/>
      <c r="W103" s="4" t="n"/>
      <c r="X103" s="4" t="n"/>
    </row>
    <row r="104">
      <c r="D104" s="3">
        <f>IF(A104="","",MAX(0,N(G104)*N(K104)-N(L104))+MAX(0,N(H104)-N(I104)))</f>
        <v/>
      </c>
      <c r="G104" s="3">
        <f>IF(F104="","",IFERROR(VLOOKUP(F104,Planes!$A$2:$B$20,2,0),""))</f>
        <v/>
      </c>
      <c r="H104" s="3" t="n"/>
      <c r="I104" s="3" t="n"/>
      <c r="K104">
        <f>IF(OR(A104="",J104=""),"",SUMPRODUCT((COLUMN(M104:X104)-12&gt;=J104)*(COLUMN(M104:X104)-12&lt;=Planes!$E$4)*(M104:X104&lt;&gt;"C")))</f>
        <v/>
      </c>
      <c r="L104" s="3">
        <f>IF(A104="","",SUM(M104:X104))</f>
        <v/>
      </c>
      <c r="M104" s="4" t="n"/>
      <c r="N104" s="4" t="n"/>
      <c r="O104" s="4" t="n"/>
      <c r="P104" s="4" t="n"/>
      <c r="Q104" s="4" t="n"/>
      <c r="R104" s="4" t="n"/>
      <c r="S104" s="4" t="n"/>
      <c r="T104" s="4" t="n"/>
      <c r="U104" s="4" t="n"/>
      <c r="V104" s="4" t="n"/>
      <c r="W104" s="4" t="n"/>
      <c r="X104" s="4" t="n"/>
    </row>
    <row r="105">
      <c r="D105" s="3">
        <f>IF(A105="","",MAX(0,N(G105)*N(K105)-N(L105))+MAX(0,N(H105)-N(I105)))</f>
        <v/>
      </c>
      <c r="G105" s="3">
        <f>IF(F105="","",IFERROR(VLOOKUP(F105,Planes!$A$2:$B$20,2,0),""))</f>
        <v/>
      </c>
      <c r="H105" s="3" t="n"/>
      <c r="I105" s="3" t="n"/>
      <c r="K105">
        <f>IF(OR(A105="",J105=""),"",SUMPRODUCT((COLUMN(M105:X105)-12&gt;=J105)*(COLUMN(M105:X105)-12&lt;=Planes!$E$4)*(M105:X105&lt;&gt;"C")))</f>
        <v/>
      </c>
      <c r="L105" s="3">
        <f>IF(A105="","",SUM(M105:X105))</f>
        <v/>
      </c>
      <c r="M105" s="4" t="n"/>
      <c r="N105" s="4" t="n"/>
      <c r="O105" s="4" t="n"/>
      <c r="P105" s="4" t="n"/>
      <c r="Q105" s="4" t="n"/>
      <c r="R105" s="4" t="n"/>
      <c r="S105" s="4" t="n"/>
      <c r="T105" s="4" t="n"/>
      <c r="U105" s="4" t="n"/>
      <c r="V105" s="4" t="n"/>
      <c r="W105" s="4" t="n"/>
      <c r="X105" s="4" t="n"/>
    </row>
    <row r="106">
      <c r="D106" s="3">
        <f>IF(A106="","",MAX(0,N(G106)*N(K106)-N(L106))+MAX(0,N(H106)-N(I106)))</f>
        <v/>
      </c>
      <c r="G106" s="3">
        <f>IF(F106="","",IFERROR(VLOOKUP(F106,Planes!$A$2:$B$20,2,0),""))</f>
        <v/>
      </c>
      <c r="H106" s="3" t="n"/>
      <c r="I106" s="3" t="n"/>
      <c r="K106">
        <f>IF(OR(A106="",J106=""),"",SUMPRODUCT((COLUMN(M106:X106)-12&gt;=J106)*(COLUMN(M106:X106)-12&lt;=Planes!$E$4)*(M106:X106&lt;&gt;"C")))</f>
        <v/>
      </c>
      <c r="L106" s="3">
        <f>IF(A106="","",SUM(M106:X106))</f>
        <v/>
      </c>
      <c r="M106" s="4" t="n"/>
      <c r="N106" s="4" t="n"/>
      <c r="O106" s="4" t="n"/>
      <c r="P106" s="4" t="n"/>
      <c r="Q106" s="4" t="n"/>
      <c r="R106" s="4" t="n"/>
      <c r="S106" s="4" t="n"/>
      <c r="T106" s="4" t="n"/>
      <c r="U106" s="4" t="n"/>
      <c r="V106" s="4" t="n"/>
      <c r="W106" s="4" t="n"/>
      <c r="X106" s="4" t="n"/>
    </row>
    <row r="107">
      <c r="D107" s="3">
        <f>IF(A107="","",MAX(0,N(G107)*N(K107)-N(L107))+MAX(0,N(H107)-N(I107)))</f>
        <v/>
      </c>
      <c r="G107" s="3">
        <f>IF(F107="","",IFERROR(VLOOKUP(F107,Planes!$A$2:$B$20,2,0),""))</f>
        <v/>
      </c>
      <c r="H107" s="3" t="n"/>
      <c r="I107" s="3" t="n"/>
      <c r="K107">
        <f>IF(OR(A107="",J107=""),"",SUMPRODUCT((COLUMN(M107:X107)-12&gt;=J107)*(COLUMN(M107:X107)-12&lt;=Planes!$E$4)*(M107:X107&lt;&gt;"C")))</f>
        <v/>
      </c>
      <c r="L107" s="3">
        <f>IF(A107="","",SUM(M107:X107))</f>
        <v/>
      </c>
      <c r="M107" s="4" t="n"/>
      <c r="N107" s="4" t="n"/>
      <c r="O107" s="4" t="n"/>
      <c r="P107" s="4" t="n"/>
      <c r="Q107" s="4" t="n"/>
      <c r="R107" s="4" t="n"/>
      <c r="S107" s="4" t="n"/>
      <c r="T107" s="4" t="n"/>
      <c r="U107" s="4" t="n"/>
      <c r="V107" s="4" t="n"/>
      <c r="W107" s="4" t="n"/>
      <c r="X107" s="4" t="n"/>
    </row>
    <row r="108">
      <c r="D108" s="3">
        <f>IF(A108="","",MAX(0,N(G108)*N(K108)-N(L108))+MAX(0,N(H108)-N(I108)))</f>
        <v/>
      </c>
      <c r="G108" s="3">
        <f>IF(F108="","",IFERROR(VLOOKUP(F108,Planes!$A$2:$B$20,2,0),""))</f>
        <v/>
      </c>
      <c r="H108" s="3" t="n"/>
      <c r="I108" s="3" t="n"/>
      <c r="K108">
        <f>IF(OR(A108="",J108=""),"",SUMPRODUCT((COLUMN(M108:X108)-12&gt;=J108)*(COLUMN(M108:X108)-12&lt;=Planes!$E$4)*(M108:X108&lt;&gt;"C")))</f>
        <v/>
      </c>
      <c r="L108" s="3">
        <f>IF(A108="","",SUM(M108:X108))</f>
        <v/>
      </c>
      <c r="M108" s="4" t="n"/>
      <c r="N108" s="4" t="n"/>
      <c r="O108" s="4" t="n"/>
      <c r="P108" s="4" t="n"/>
      <c r="Q108" s="4" t="n"/>
      <c r="R108" s="4" t="n"/>
      <c r="S108" s="4" t="n"/>
      <c r="T108" s="4" t="n"/>
      <c r="U108" s="4" t="n"/>
      <c r="V108" s="4" t="n"/>
      <c r="W108" s="4" t="n"/>
      <c r="X108" s="4" t="n"/>
    </row>
    <row r="109">
      <c r="D109" s="3">
        <f>IF(A109="","",MAX(0,N(G109)*N(K109)-N(L109))+MAX(0,N(H109)-N(I109)))</f>
        <v/>
      </c>
      <c r="G109" s="3">
        <f>IF(F109="","",IFERROR(VLOOKUP(F109,Planes!$A$2:$B$20,2,0),""))</f>
        <v/>
      </c>
      <c r="H109" s="3" t="n"/>
      <c r="I109" s="3" t="n"/>
      <c r="K109">
        <f>IF(OR(A109="",J109=""),"",SUMPRODUCT((COLUMN(M109:X109)-12&gt;=J109)*(COLUMN(M109:X109)-12&lt;=Planes!$E$4)*(M109:X109&lt;&gt;"C")))</f>
        <v/>
      </c>
      <c r="L109" s="3">
        <f>IF(A109="","",SUM(M109:X109))</f>
        <v/>
      </c>
      <c r="M109" s="4" t="n"/>
      <c r="N109" s="4" t="n"/>
      <c r="O109" s="4" t="n"/>
      <c r="P109" s="4" t="n"/>
      <c r="Q109" s="4" t="n"/>
      <c r="R109" s="4" t="n"/>
      <c r="S109" s="4" t="n"/>
      <c r="T109" s="4" t="n"/>
      <c r="U109" s="4" t="n"/>
      <c r="V109" s="4" t="n"/>
      <c r="W109" s="4" t="n"/>
      <c r="X109" s="4" t="n"/>
    </row>
    <row r="110">
      <c r="D110" s="3">
        <f>IF(A110="","",MAX(0,N(G110)*N(K110)-N(L110))+MAX(0,N(H110)-N(I110)))</f>
        <v/>
      </c>
      <c r="G110" s="3">
        <f>IF(F110="","",IFERROR(VLOOKUP(F110,Planes!$A$2:$B$20,2,0),""))</f>
        <v/>
      </c>
      <c r="H110" s="3" t="n"/>
      <c r="I110" s="3" t="n"/>
      <c r="K110">
        <f>IF(OR(A110="",J110=""),"",SUMPRODUCT((COLUMN(M110:X110)-12&gt;=J110)*(COLUMN(M110:X110)-12&lt;=Planes!$E$4)*(M110:X110&lt;&gt;"C")))</f>
        <v/>
      </c>
      <c r="L110" s="3">
        <f>IF(A110="","",SUM(M110:X110))</f>
        <v/>
      </c>
      <c r="M110" s="4" t="n"/>
      <c r="N110" s="4" t="n"/>
      <c r="O110" s="4" t="n"/>
      <c r="P110" s="4" t="n"/>
      <c r="Q110" s="4" t="n"/>
      <c r="R110" s="4" t="n"/>
      <c r="S110" s="4" t="n"/>
      <c r="T110" s="4" t="n"/>
      <c r="U110" s="4" t="n"/>
      <c r="V110" s="4" t="n"/>
      <c r="W110" s="4" t="n"/>
      <c r="X110" s="4" t="n"/>
    </row>
    <row r="111">
      <c r="D111" s="3">
        <f>IF(A111="","",MAX(0,N(G111)*N(K111)-N(L111))+MAX(0,N(H111)-N(I111)))</f>
        <v/>
      </c>
      <c r="G111" s="3">
        <f>IF(F111="","",IFERROR(VLOOKUP(F111,Planes!$A$2:$B$20,2,0),""))</f>
        <v/>
      </c>
      <c r="H111" s="3" t="n"/>
      <c r="I111" s="3" t="n"/>
      <c r="K111">
        <f>IF(OR(A111="",J111=""),"",SUMPRODUCT((COLUMN(M111:X111)-12&gt;=J111)*(COLUMN(M111:X111)-12&lt;=Planes!$E$4)*(M111:X111&lt;&gt;"C")))</f>
        <v/>
      </c>
      <c r="L111" s="3">
        <f>IF(A111="","",SUM(M111:X111))</f>
        <v/>
      </c>
      <c r="M111" s="4" t="n"/>
      <c r="N111" s="4" t="n"/>
      <c r="O111" s="4" t="n"/>
      <c r="P111" s="4" t="n"/>
      <c r="Q111" s="4" t="n"/>
      <c r="R111" s="4" t="n"/>
      <c r="S111" s="4" t="n"/>
      <c r="T111" s="4" t="n"/>
      <c r="U111" s="4" t="n"/>
      <c r="V111" s="4" t="n"/>
      <c r="W111" s="4" t="n"/>
      <c r="X111" s="4" t="n"/>
    </row>
    <row r="112">
      <c r="D112" s="3">
        <f>IF(A112="","",MAX(0,N(G112)*N(K112)-N(L112))+MAX(0,N(H112)-N(I112)))</f>
        <v/>
      </c>
      <c r="G112" s="3">
        <f>IF(F112="","",IFERROR(VLOOKUP(F112,Planes!$A$2:$B$20,2,0),""))</f>
        <v/>
      </c>
      <c r="H112" s="3" t="n"/>
      <c r="I112" s="3" t="n"/>
      <c r="K112">
        <f>IF(OR(A112="",J112=""),"",SUMPRODUCT((COLUMN(M112:X112)-12&gt;=J112)*(COLUMN(M112:X112)-12&lt;=Planes!$E$4)*(M112:X112&lt;&gt;"C")))</f>
        <v/>
      </c>
      <c r="L112" s="3">
        <f>IF(A112="","",SUM(M112:X112))</f>
        <v/>
      </c>
      <c r="M112" s="4" t="n"/>
      <c r="N112" s="4" t="n"/>
      <c r="O112" s="4" t="n"/>
      <c r="P112" s="4" t="n"/>
      <c r="Q112" s="4" t="n"/>
      <c r="R112" s="4" t="n"/>
      <c r="S112" s="4" t="n"/>
      <c r="T112" s="4" t="n"/>
      <c r="U112" s="4" t="n"/>
      <c r="V112" s="4" t="n"/>
      <c r="W112" s="4" t="n"/>
      <c r="X112" s="4" t="n"/>
    </row>
    <row r="113">
      <c r="D113" s="3">
        <f>IF(A113="","",MAX(0,N(G113)*N(K113)-N(L113))+MAX(0,N(H113)-N(I113)))</f>
        <v/>
      </c>
      <c r="G113" s="3">
        <f>IF(F113="","",IFERROR(VLOOKUP(F113,Planes!$A$2:$B$20,2,0),""))</f>
        <v/>
      </c>
      <c r="H113" s="3" t="n"/>
      <c r="I113" s="3" t="n"/>
      <c r="K113">
        <f>IF(OR(A113="",J113=""),"",SUMPRODUCT((COLUMN(M113:X113)-12&gt;=J113)*(COLUMN(M113:X113)-12&lt;=Planes!$E$4)*(M113:X113&lt;&gt;"C")))</f>
        <v/>
      </c>
      <c r="L113" s="3">
        <f>IF(A113="","",SUM(M113:X113))</f>
        <v/>
      </c>
      <c r="M113" s="4" t="n"/>
      <c r="N113" s="4" t="n"/>
      <c r="O113" s="4" t="n"/>
      <c r="P113" s="4" t="n"/>
      <c r="Q113" s="4" t="n"/>
      <c r="R113" s="4" t="n"/>
      <c r="S113" s="4" t="n"/>
      <c r="T113" s="4" t="n"/>
      <c r="U113" s="4" t="n"/>
      <c r="V113" s="4" t="n"/>
      <c r="W113" s="4" t="n"/>
      <c r="X113" s="4" t="n"/>
    </row>
    <row r="114">
      <c r="D114" s="3">
        <f>IF(A114="","",MAX(0,N(G114)*N(K114)-N(L114))+MAX(0,N(H114)-N(I114)))</f>
        <v/>
      </c>
      <c r="G114" s="3">
        <f>IF(F114="","",IFERROR(VLOOKUP(F114,Planes!$A$2:$B$20,2,0),""))</f>
        <v/>
      </c>
      <c r="H114" s="3" t="n"/>
      <c r="I114" s="3" t="n"/>
      <c r="K114">
        <f>IF(OR(A114="",J114=""),"",SUMPRODUCT((COLUMN(M114:X114)-12&gt;=J114)*(COLUMN(M114:X114)-12&lt;=Planes!$E$4)*(M114:X114&lt;&gt;"C")))</f>
        <v/>
      </c>
      <c r="L114" s="3">
        <f>IF(A114="","",SUM(M114:X114))</f>
        <v/>
      </c>
      <c r="M114" s="4" t="n"/>
      <c r="N114" s="4" t="n"/>
      <c r="O114" s="4" t="n"/>
      <c r="P114" s="4" t="n"/>
      <c r="Q114" s="4" t="n"/>
      <c r="R114" s="4" t="n"/>
      <c r="S114" s="4" t="n"/>
      <c r="T114" s="4" t="n"/>
      <c r="U114" s="4" t="n"/>
      <c r="V114" s="4" t="n"/>
      <c r="W114" s="4" t="n"/>
      <c r="X114" s="4" t="n"/>
    </row>
    <row r="115">
      <c r="D115" s="3">
        <f>IF(A115="","",MAX(0,N(G115)*N(K115)-N(L115))+MAX(0,N(H115)-N(I115)))</f>
        <v/>
      </c>
      <c r="G115" s="3">
        <f>IF(F115="","",IFERROR(VLOOKUP(F115,Planes!$A$2:$B$20,2,0),""))</f>
        <v/>
      </c>
      <c r="H115" s="3" t="n"/>
      <c r="I115" s="3" t="n"/>
      <c r="K115">
        <f>IF(OR(A115="",J115=""),"",SUMPRODUCT((COLUMN(M115:X115)-12&gt;=J115)*(COLUMN(M115:X115)-12&lt;=Planes!$E$4)*(M115:X115&lt;&gt;"C")))</f>
        <v/>
      </c>
      <c r="L115" s="3">
        <f>IF(A115="","",SUM(M115:X115))</f>
        <v/>
      </c>
      <c r="M115" s="4" t="n"/>
      <c r="N115" s="4" t="n"/>
      <c r="O115" s="4" t="n"/>
      <c r="P115" s="4" t="n"/>
      <c r="Q115" s="4" t="n"/>
      <c r="R115" s="4" t="n"/>
      <c r="S115" s="4" t="n"/>
      <c r="T115" s="4" t="n"/>
      <c r="U115" s="4" t="n"/>
      <c r="V115" s="4" t="n"/>
      <c r="W115" s="4" t="n"/>
      <c r="X115" s="4" t="n"/>
    </row>
    <row r="116">
      <c r="D116" s="3">
        <f>IF(A116="","",MAX(0,N(G116)*N(K116)-N(L116))+MAX(0,N(H116)-N(I116)))</f>
        <v/>
      </c>
      <c r="G116" s="3">
        <f>IF(F116="","",IFERROR(VLOOKUP(F116,Planes!$A$2:$B$20,2,0),""))</f>
        <v/>
      </c>
      <c r="H116" s="3" t="n"/>
      <c r="I116" s="3" t="n"/>
      <c r="K116">
        <f>IF(OR(A116="",J116=""),"",SUMPRODUCT((COLUMN(M116:X116)-12&gt;=J116)*(COLUMN(M116:X116)-12&lt;=Planes!$E$4)*(M116:X116&lt;&gt;"C")))</f>
        <v/>
      </c>
      <c r="L116" s="3">
        <f>IF(A116="","",SUM(M116:X116))</f>
        <v/>
      </c>
      <c r="M116" s="4" t="n"/>
      <c r="N116" s="4" t="n"/>
      <c r="O116" s="4" t="n"/>
      <c r="P116" s="4" t="n"/>
      <c r="Q116" s="4" t="n"/>
      <c r="R116" s="4" t="n"/>
      <c r="S116" s="4" t="n"/>
      <c r="T116" s="4" t="n"/>
      <c r="U116" s="4" t="n"/>
      <c r="V116" s="4" t="n"/>
      <c r="W116" s="4" t="n"/>
      <c r="X116" s="4" t="n"/>
    </row>
    <row r="117">
      <c r="D117" s="3">
        <f>IF(A117="","",MAX(0,N(G117)*N(K117)-N(L117))+MAX(0,N(H117)-N(I117)))</f>
        <v/>
      </c>
      <c r="G117" s="3">
        <f>IF(F117="","",IFERROR(VLOOKUP(F117,Planes!$A$2:$B$20,2,0),""))</f>
        <v/>
      </c>
      <c r="H117" s="3" t="n"/>
      <c r="I117" s="3" t="n"/>
      <c r="K117">
        <f>IF(OR(A117="",J117=""),"",SUMPRODUCT((COLUMN(M117:X117)-12&gt;=J117)*(COLUMN(M117:X117)-12&lt;=Planes!$E$4)*(M117:X117&lt;&gt;"C")))</f>
        <v/>
      </c>
      <c r="L117" s="3">
        <f>IF(A117="","",SUM(M117:X117))</f>
        <v/>
      </c>
      <c r="M117" s="4" t="n"/>
      <c r="N117" s="4" t="n"/>
      <c r="O117" s="4" t="n"/>
      <c r="P117" s="4" t="n"/>
      <c r="Q117" s="4" t="n"/>
      <c r="R117" s="4" t="n"/>
      <c r="S117" s="4" t="n"/>
      <c r="T117" s="4" t="n"/>
      <c r="U117" s="4" t="n"/>
      <c r="V117" s="4" t="n"/>
      <c r="W117" s="4" t="n"/>
      <c r="X117" s="4" t="n"/>
    </row>
    <row r="118">
      <c r="D118" s="3">
        <f>IF(A118="","",MAX(0,N(G118)*N(K118)-N(L118))+MAX(0,N(H118)-N(I118)))</f>
        <v/>
      </c>
      <c r="G118" s="3">
        <f>IF(F118="","",IFERROR(VLOOKUP(F118,Planes!$A$2:$B$20,2,0),""))</f>
        <v/>
      </c>
      <c r="H118" s="3" t="n"/>
      <c r="I118" s="3" t="n"/>
      <c r="K118">
        <f>IF(OR(A118="",J118=""),"",SUMPRODUCT((COLUMN(M118:X118)-12&gt;=J118)*(COLUMN(M118:X118)-12&lt;=Planes!$E$4)*(M118:X118&lt;&gt;"C")))</f>
        <v/>
      </c>
      <c r="L118" s="3">
        <f>IF(A118="","",SUM(M118:X118))</f>
        <v/>
      </c>
      <c r="M118" s="4" t="n"/>
      <c r="N118" s="4" t="n"/>
      <c r="O118" s="4" t="n"/>
      <c r="P118" s="4" t="n"/>
      <c r="Q118" s="4" t="n"/>
      <c r="R118" s="4" t="n"/>
      <c r="S118" s="4" t="n"/>
      <c r="T118" s="4" t="n"/>
      <c r="U118" s="4" t="n"/>
      <c r="V118" s="4" t="n"/>
      <c r="W118" s="4" t="n"/>
      <c r="X118" s="4" t="n"/>
    </row>
    <row r="119">
      <c r="D119" s="3">
        <f>IF(A119="","",MAX(0,N(G119)*N(K119)-N(L119))+MAX(0,N(H119)-N(I119)))</f>
        <v/>
      </c>
      <c r="G119" s="3">
        <f>IF(F119="","",IFERROR(VLOOKUP(F119,Planes!$A$2:$B$20,2,0),""))</f>
        <v/>
      </c>
      <c r="H119" s="3" t="n"/>
      <c r="I119" s="3" t="n"/>
      <c r="K119">
        <f>IF(OR(A119="",J119=""),"",SUMPRODUCT((COLUMN(M119:X119)-12&gt;=J119)*(COLUMN(M119:X119)-12&lt;=Planes!$E$4)*(M119:X119&lt;&gt;"C")))</f>
        <v/>
      </c>
      <c r="L119" s="3">
        <f>IF(A119="","",SUM(M119:X119))</f>
        <v/>
      </c>
      <c r="M119" s="4" t="n"/>
      <c r="N119" s="4" t="n"/>
      <c r="O119" s="4" t="n"/>
      <c r="P119" s="4" t="n"/>
      <c r="Q119" s="4" t="n"/>
      <c r="R119" s="4" t="n"/>
      <c r="S119" s="4" t="n"/>
      <c r="T119" s="4" t="n"/>
      <c r="U119" s="4" t="n"/>
      <c r="V119" s="4" t="n"/>
      <c r="W119" s="4" t="n"/>
      <c r="X119" s="4" t="n"/>
    </row>
    <row r="120">
      <c r="D120" s="3">
        <f>IF(A120="","",MAX(0,N(G120)*N(K120)-N(L120))+MAX(0,N(H120)-N(I120)))</f>
        <v/>
      </c>
      <c r="G120" s="3">
        <f>IF(F120="","",IFERROR(VLOOKUP(F120,Planes!$A$2:$B$20,2,0),""))</f>
        <v/>
      </c>
      <c r="H120" s="3" t="n"/>
      <c r="I120" s="3" t="n"/>
      <c r="K120">
        <f>IF(OR(A120="",J120=""),"",SUMPRODUCT((COLUMN(M120:X120)-12&gt;=J120)*(COLUMN(M120:X120)-12&lt;=Planes!$E$4)*(M120:X120&lt;&gt;"C")))</f>
        <v/>
      </c>
      <c r="L120" s="3">
        <f>IF(A120="","",SUM(M120:X120))</f>
        <v/>
      </c>
      <c r="M120" s="4" t="n"/>
      <c r="N120" s="4" t="n"/>
      <c r="O120" s="4" t="n"/>
      <c r="P120" s="4" t="n"/>
      <c r="Q120" s="4" t="n"/>
      <c r="R120" s="4" t="n"/>
      <c r="S120" s="4" t="n"/>
      <c r="T120" s="4" t="n"/>
      <c r="U120" s="4" t="n"/>
      <c r="V120" s="4" t="n"/>
      <c r="W120" s="4" t="n"/>
      <c r="X120" s="4" t="n"/>
    </row>
    <row r="121">
      <c r="D121" s="3">
        <f>IF(A121="","",MAX(0,N(G121)*N(K121)-N(L121))+MAX(0,N(H121)-N(I121)))</f>
        <v/>
      </c>
      <c r="G121" s="3">
        <f>IF(F121="","",IFERROR(VLOOKUP(F121,Planes!$A$2:$B$20,2,0),""))</f>
        <v/>
      </c>
      <c r="H121" s="3" t="n"/>
      <c r="I121" s="3" t="n"/>
      <c r="K121">
        <f>IF(OR(A121="",J121=""),"",SUMPRODUCT((COLUMN(M121:X121)-12&gt;=J121)*(COLUMN(M121:X121)-12&lt;=Planes!$E$4)*(M121:X121&lt;&gt;"C")))</f>
        <v/>
      </c>
      <c r="L121" s="3">
        <f>IF(A121="","",SUM(M121:X121))</f>
        <v/>
      </c>
      <c r="M121" s="4" t="n"/>
      <c r="N121" s="4" t="n"/>
      <c r="O121" s="4" t="n"/>
      <c r="P121" s="4" t="n"/>
      <c r="Q121" s="4" t="n"/>
      <c r="R121" s="4" t="n"/>
      <c r="S121" s="4" t="n"/>
      <c r="T121" s="4" t="n"/>
      <c r="U121" s="4" t="n"/>
      <c r="V121" s="4" t="n"/>
      <c r="W121" s="4" t="n"/>
      <c r="X121" s="4" t="n"/>
    </row>
    <row r="122">
      <c r="D122" s="3">
        <f>IF(A122="","",MAX(0,N(G122)*N(K122)-N(L122))+MAX(0,N(H122)-N(I122)))</f>
        <v/>
      </c>
      <c r="G122" s="3">
        <f>IF(F122="","",IFERROR(VLOOKUP(F122,Planes!$A$2:$B$20,2,0),""))</f>
        <v/>
      </c>
      <c r="H122" s="3" t="n"/>
      <c r="I122" s="3" t="n"/>
      <c r="K122">
        <f>IF(OR(A122="",J122=""),"",SUMPRODUCT((COLUMN(M122:X122)-12&gt;=J122)*(COLUMN(M122:X122)-12&lt;=Planes!$E$4)*(M122:X122&lt;&gt;"C")))</f>
        <v/>
      </c>
      <c r="L122" s="3">
        <f>IF(A122="","",SUM(M122:X122))</f>
        <v/>
      </c>
      <c r="M122" s="4" t="n"/>
      <c r="N122" s="4" t="n"/>
      <c r="O122" s="4" t="n"/>
      <c r="P122" s="4" t="n"/>
      <c r="Q122" s="4" t="n"/>
      <c r="R122" s="4" t="n"/>
      <c r="S122" s="4" t="n"/>
      <c r="T122" s="4" t="n"/>
      <c r="U122" s="4" t="n"/>
      <c r="V122" s="4" t="n"/>
      <c r="W122" s="4" t="n"/>
      <c r="X122" s="4" t="n"/>
    </row>
    <row r="123">
      <c r="D123" s="3">
        <f>IF(A123="","",MAX(0,N(G123)*N(K123)-N(L123))+MAX(0,N(H123)-N(I123)))</f>
        <v/>
      </c>
      <c r="G123" s="3">
        <f>IF(F123="","",IFERROR(VLOOKUP(F123,Planes!$A$2:$B$20,2,0),""))</f>
        <v/>
      </c>
      <c r="H123" s="3" t="n"/>
      <c r="I123" s="3" t="n"/>
      <c r="K123">
        <f>IF(OR(A123="",J123=""),"",SUMPRODUCT((COLUMN(M123:X123)-12&gt;=J123)*(COLUMN(M123:X123)-12&lt;=Planes!$E$4)*(M123:X123&lt;&gt;"C")))</f>
        <v/>
      </c>
      <c r="L123" s="3">
        <f>IF(A123="","",SUM(M123:X123))</f>
        <v/>
      </c>
      <c r="M123" s="4" t="n"/>
      <c r="N123" s="4" t="n"/>
      <c r="O123" s="4" t="n"/>
      <c r="P123" s="4" t="n"/>
      <c r="Q123" s="4" t="n"/>
      <c r="R123" s="4" t="n"/>
      <c r="S123" s="4" t="n"/>
      <c r="T123" s="4" t="n"/>
      <c r="U123" s="4" t="n"/>
      <c r="V123" s="4" t="n"/>
      <c r="W123" s="4" t="n"/>
      <c r="X123" s="4" t="n"/>
    </row>
    <row r="124">
      <c r="D124" s="3">
        <f>IF(A124="","",MAX(0,N(G124)*N(K124)-N(L124))+MAX(0,N(H124)-N(I124)))</f>
        <v/>
      </c>
      <c r="G124" s="3">
        <f>IF(F124="","",IFERROR(VLOOKUP(F124,Planes!$A$2:$B$20,2,0),""))</f>
        <v/>
      </c>
      <c r="H124" s="3" t="n"/>
      <c r="I124" s="3" t="n"/>
      <c r="K124">
        <f>IF(OR(A124="",J124=""),"",SUMPRODUCT((COLUMN(M124:X124)-12&gt;=J124)*(COLUMN(M124:X124)-12&lt;=Planes!$E$4)*(M124:X124&lt;&gt;"C")))</f>
        <v/>
      </c>
      <c r="L124" s="3">
        <f>IF(A124="","",SUM(M124:X124))</f>
        <v/>
      </c>
      <c r="M124" s="4" t="n"/>
      <c r="N124" s="4" t="n"/>
      <c r="O124" s="4" t="n"/>
      <c r="P124" s="4" t="n"/>
      <c r="Q124" s="4" t="n"/>
      <c r="R124" s="4" t="n"/>
      <c r="S124" s="4" t="n"/>
      <c r="T124" s="4" t="n"/>
      <c r="U124" s="4" t="n"/>
      <c r="V124" s="4" t="n"/>
      <c r="W124" s="4" t="n"/>
      <c r="X124" s="4" t="n"/>
    </row>
    <row r="125">
      <c r="D125" s="3">
        <f>IF(A125="","",MAX(0,N(G125)*N(K125)-N(L125))+MAX(0,N(H125)-N(I125)))</f>
        <v/>
      </c>
      <c r="G125" s="3">
        <f>IF(F125="","",IFERROR(VLOOKUP(F125,Planes!$A$2:$B$20,2,0),""))</f>
        <v/>
      </c>
      <c r="H125" s="3" t="n"/>
      <c r="I125" s="3" t="n"/>
      <c r="K125">
        <f>IF(OR(A125="",J125=""),"",SUMPRODUCT((COLUMN(M125:X125)-12&gt;=J125)*(COLUMN(M125:X125)-12&lt;=Planes!$E$4)*(M125:X125&lt;&gt;"C")))</f>
        <v/>
      </c>
      <c r="L125" s="3">
        <f>IF(A125="","",SUM(M125:X125))</f>
        <v/>
      </c>
      <c r="M125" s="4" t="n"/>
      <c r="N125" s="4" t="n"/>
      <c r="O125" s="4" t="n"/>
      <c r="P125" s="4" t="n"/>
      <c r="Q125" s="4" t="n"/>
      <c r="R125" s="4" t="n"/>
      <c r="S125" s="4" t="n"/>
      <c r="T125" s="4" t="n"/>
      <c r="U125" s="4" t="n"/>
      <c r="V125" s="4" t="n"/>
      <c r="W125" s="4" t="n"/>
      <c r="X125" s="4" t="n"/>
    </row>
    <row r="126">
      <c r="D126" s="3">
        <f>IF(A126="","",MAX(0,N(G126)*N(K126)-N(L126))+MAX(0,N(H126)-N(I126)))</f>
        <v/>
      </c>
      <c r="G126" s="3">
        <f>IF(F126="","",IFERROR(VLOOKUP(F126,Planes!$A$2:$B$20,2,0),""))</f>
        <v/>
      </c>
      <c r="H126" s="3" t="n"/>
      <c r="I126" s="3" t="n"/>
      <c r="K126">
        <f>IF(OR(A126="",J126=""),"",SUMPRODUCT((COLUMN(M126:X126)-12&gt;=J126)*(COLUMN(M126:X126)-12&lt;=Planes!$E$4)*(M126:X126&lt;&gt;"C")))</f>
        <v/>
      </c>
      <c r="L126" s="3">
        <f>IF(A126="","",SUM(M126:X126))</f>
        <v/>
      </c>
      <c r="M126" s="4" t="n"/>
      <c r="N126" s="4" t="n"/>
      <c r="O126" s="4" t="n"/>
      <c r="P126" s="4" t="n"/>
      <c r="Q126" s="4" t="n"/>
      <c r="R126" s="4" t="n"/>
      <c r="S126" s="4" t="n"/>
      <c r="T126" s="4" t="n"/>
      <c r="U126" s="4" t="n"/>
      <c r="V126" s="4" t="n"/>
      <c r="W126" s="4" t="n"/>
      <c r="X126" s="4" t="n"/>
    </row>
    <row r="127">
      <c r="D127" s="3">
        <f>IF(A127="","",MAX(0,N(G127)*N(K127)-N(L127))+MAX(0,N(H127)-N(I127)))</f>
        <v/>
      </c>
      <c r="G127" s="3">
        <f>IF(F127="","",IFERROR(VLOOKUP(F127,Planes!$A$2:$B$20,2,0),""))</f>
        <v/>
      </c>
      <c r="H127" s="3" t="n"/>
      <c r="I127" s="3" t="n"/>
      <c r="K127">
        <f>IF(OR(A127="",J127=""),"",SUMPRODUCT((COLUMN(M127:X127)-12&gt;=J127)*(COLUMN(M127:X127)-12&lt;=Planes!$E$4)*(M127:X127&lt;&gt;"C")))</f>
        <v/>
      </c>
      <c r="L127" s="3">
        <f>IF(A127="","",SUM(M127:X127))</f>
        <v/>
      </c>
      <c r="M127" s="4" t="n"/>
      <c r="N127" s="4" t="n"/>
      <c r="O127" s="4" t="n"/>
      <c r="P127" s="4" t="n"/>
      <c r="Q127" s="4" t="n"/>
      <c r="R127" s="4" t="n"/>
      <c r="S127" s="4" t="n"/>
      <c r="T127" s="4" t="n"/>
      <c r="U127" s="4" t="n"/>
      <c r="V127" s="4" t="n"/>
      <c r="W127" s="4" t="n"/>
      <c r="X127" s="4" t="n"/>
    </row>
    <row r="128">
      <c r="D128" s="3">
        <f>IF(A128="","",MAX(0,N(G128)*N(K128)-N(L128))+MAX(0,N(H128)-N(I128)))</f>
        <v/>
      </c>
      <c r="G128" s="3">
        <f>IF(F128="","",IFERROR(VLOOKUP(F128,Planes!$A$2:$B$20,2,0),""))</f>
        <v/>
      </c>
      <c r="H128" s="3" t="n"/>
      <c r="I128" s="3" t="n"/>
      <c r="K128">
        <f>IF(OR(A128="",J128=""),"",SUMPRODUCT((COLUMN(M128:X128)-12&gt;=J128)*(COLUMN(M128:X128)-12&lt;=Planes!$E$4)*(M128:X128&lt;&gt;"C")))</f>
        <v/>
      </c>
      <c r="L128" s="3">
        <f>IF(A128="","",SUM(M128:X128))</f>
        <v/>
      </c>
      <c r="M128" s="4" t="n"/>
      <c r="N128" s="4" t="n"/>
      <c r="O128" s="4" t="n"/>
      <c r="P128" s="4" t="n"/>
      <c r="Q128" s="4" t="n"/>
      <c r="R128" s="4" t="n"/>
      <c r="S128" s="4" t="n"/>
      <c r="T128" s="4" t="n"/>
      <c r="U128" s="4" t="n"/>
      <c r="V128" s="4" t="n"/>
      <c r="W128" s="4" t="n"/>
      <c r="X128" s="4" t="n"/>
    </row>
    <row r="129">
      <c r="D129" s="3">
        <f>IF(A129="","",MAX(0,N(G129)*N(K129)-N(L129))+MAX(0,N(H129)-N(I129)))</f>
        <v/>
      </c>
      <c r="G129" s="3">
        <f>IF(F129="","",IFERROR(VLOOKUP(F129,Planes!$A$2:$B$20,2,0),""))</f>
        <v/>
      </c>
      <c r="H129" s="3" t="n"/>
      <c r="I129" s="3" t="n"/>
      <c r="K129">
        <f>IF(OR(A129="",J129=""),"",SUMPRODUCT((COLUMN(M129:X129)-12&gt;=J129)*(COLUMN(M129:X129)-12&lt;=Planes!$E$4)*(M129:X129&lt;&gt;"C")))</f>
        <v/>
      </c>
      <c r="L129" s="3">
        <f>IF(A129="","",SUM(M129:X129))</f>
        <v/>
      </c>
      <c r="M129" s="4" t="n"/>
      <c r="N129" s="4" t="n"/>
      <c r="O129" s="4" t="n"/>
      <c r="P129" s="4" t="n"/>
      <c r="Q129" s="4" t="n"/>
      <c r="R129" s="4" t="n"/>
      <c r="S129" s="4" t="n"/>
      <c r="T129" s="4" t="n"/>
      <c r="U129" s="4" t="n"/>
      <c r="V129" s="4" t="n"/>
      <c r="W129" s="4" t="n"/>
      <c r="X129" s="4" t="n"/>
    </row>
    <row r="130">
      <c r="D130" s="3">
        <f>IF(A130="","",MAX(0,N(G130)*N(K130)-N(L130))+MAX(0,N(H130)-N(I130)))</f>
        <v/>
      </c>
      <c r="G130" s="3">
        <f>IF(F130="","",IFERROR(VLOOKUP(F130,Planes!$A$2:$B$20,2,0),""))</f>
        <v/>
      </c>
      <c r="H130" s="3" t="n"/>
      <c r="I130" s="3" t="n"/>
      <c r="K130">
        <f>IF(OR(A130="",J130=""),"",SUMPRODUCT((COLUMN(M130:X130)-12&gt;=J130)*(COLUMN(M130:X130)-12&lt;=Planes!$E$4)*(M130:X130&lt;&gt;"C")))</f>
        <v/>
      </c>
      <c r="L130" s="3">
        <f>IF(A130="","",SUM(M130:X130))</f>
        <v/>
      </c>
      <c r="M130" s="4" t="n"/>
      <c r="N130" s="4" t="n"/>
      <c r="O130" s="4" t="n"/>
      <c r="P130" s="4" t="n"/>
      <c r="Q130" s="4" t="n"/>
      <c r="R130" s="4" t="n"/>
      <c r="S130" s="4" t="n"/>
      <c r="T130" s="4" t="n"/>
      <c r="U130" s="4" t="n"/>
      <c r="V130" s="4" t="n"/>
      <c r="W130" s="4" t="n"/>
      <c r="X130" s="4" t="n"/>
    </row>
    <row r="131">
      <c r="D131" s="3">
        <f>IF(A131="","",MAX(0,N(G131)*N(K131)-N(L131))+MAX(0,N(H131)-N(I131)))</f>
        <v/>
      </c>
      <c r="G131" s="3">
        <f>IF(F131="","",IFERROR(VLOOKUP(F131,Planes!$A$2:$B$20,2,0),""))</f>
        <v/>
      </c>
      <c r="H131" s="3" t="n"/>
      <c r="I131" s="3" t="n"/>
      <c r="K131">
        <f>IF(OR(A131="",J131=""),"",SUMPRODUCT((COLUMN(M131:X131)-12&gt;=J131)*(COLUMN(M131:X131)-12&lt;=Planes!$E$4)*(M131:X131&lt;&gt;"C")))</f>
        <v/>
      </c>
      <c r="L131" s="3">
        <f>IF(A131="","",SUM(M131:X131))</f>
        <v/>
      </c>
      <c r="M131" s="4" t="n"/>
      <c r="N131" s="4" t="n"/>
      <c r="O131" s="4" t="n"/>
      <c r="P131" s="4" t="n"/>
      <c r="Q131" s="4" t="n"/>
      <c r="R131" s="4" t="n"/>
      <c r="S131" s="4" t="n"/>
      <c r="T131" s="4" t="n"/>
      <c r="U131" s="4" t="n"/>
      <c r="V131" s="4" t="n"/>
      <c r="W131" s="4" t="n"/>
      <c r="X131" s="4" t="n"/>
    </row>
    <row r="132">
      <c r="D132" s="3">
        <f>IF(A132="","",MAX(0,N(G132)*N(K132)-N(L132))+MAX(0,N(H132)-N(I132)))</f>
        <v/>
      </c>
      <c r="G132" s="3">
        <f>IF(F132="","",IFERROR(VLOOKUP(F132,Planes!$A$2:$B$20,2,0),""))</f>
        <v/>
      </c>
      <c r="H132" s="3" t="n"/>
      <c r="I132" s="3" t="n"/>
      <c r="K132">
        <f>IF(OR(A132="",J132=""),"",SUMPRODUCT((COLUMN(M132:X132)-12&gt;=J132)*(COLUMN(M132:X132)-12&lt;=Planes!$E$4)*(M132:X132&lt;&gt;"C")))</f>
        <v/>
      </c>
      <c r="L132" s="3">
        <f>IF(A132="","",SUM(M132:X132))</f>
        <v/>
      </c>
      <c r="M132" s="4" t="n"/>
      <c r="N132" s="4" t="n"/>
      <c r="O132" s="4" t="n"/>
      <c r="P132" s="4" t="n"/>
      <c r="Q132" s="4" t="n"/>
      <c r="R132" s="4" t="n"/>
      <c r="S132" s="4" t="n"/>
      <c r="T132" s="4" t="n"/>
      <c r="U132" s="4" t="n"/>
      <c r="V132" s="4" t="n"/>
      <c r="W132" s="4" t="n"/>
      <c r="X132" s="4" t="n"/>
    </row>
    <row r="133">
      <c r="D133" s="3">
        <f>IF(A133="","",MAX(0,N(G133)*N(K133)-N(L133))+MAX(0,N(H133)-N(I133)))</f>
        <v/>
      </c>
      <c r="G133" s="3">
        <f>IF(F133="","",IFERROR(VLOOKUP(F133,Planes!$A$2:$B$20,2,0),""))</f>
        <v/>
      </c>
      <c r="H133" s="3" t="n"/>
      <c r="I133" s="3" t="n"/>
      <c r="K133">
        <f>IF(OR(A133="",J133=""),"",SUMPRODUCT((COLUMN(M133:X133)-12&gt;=J133)*(COLUMN(M133:X133)-12&lt;=Planes!$E$4)*(M133:X133&lt;&gt;"C")))</f>
        <v/>
      </c>
      <c r="L133" s="3">
        <f>IF(A133="","",SUM(M133:X133))</f>
        <v/>
      </c>
      <c r="M133" s="4" t="n"/>
      <c r="N133" s="4" t="n"/>
      <c r="O133" s="4" t="n"/>
      <c r="P133" s="4" t="n"/>
      <c r="Q133" s="4" t="n"/>
      <c r="R133" s="4" t="n"/>
      <c r="S133" s="4" t="n"/>
      <c r="T133" s="4" t="n"/>
      <c r="U133" s="4" t="n"/>
      <c r="V133" s="4" t="n"/>
      <c r="W133" s="4" t="n"/>
      <c r="X133" s="4" t="n"/>
    </row>
    <row r="134">
      <c r="D134" s="3">
        <f>IF(A134="","",MAX(0,N(G134)*N(K134)-N(L134))+MAX(0,N(H134)-N(I134)))</f>
        <v/>
      </c>
      <c r="G134" s="3">
        <f>IF(F134="","",IFERROR(VLOOKUP(F134,Planes!$A$2:$B$20,2,0),""))</f>
        <v/>
      </c>
      <c r="H134" s="3" t="n"/>
      <c r="I134" s="3" t="n"/>
      <c r="K134">
        <f>IF(OR(A134="",J134=""),"",SUMPRODUCT((COLUMN(M134:X134)-12&gt;=J134)*(COLUMN(M134:X134)-12&lt;=Planes!$E$4)*(M134:X134&lt;&gt;"C")))</f>
        <v/>
      </c>
      <c r="L134" s="3">
        <f>IF(A134="","",SUM(M134:X134))</f>
        <v/>
      </c>
      <c r="M134" s="4" t="n"/>
      <c r="N134" s="4" t="n"/>
      <c r="O134" s="4" t="n"/>
      <c r="P134" s="4" t="n"/>
      <c r="Q134" s="4" t="n"/>
      <c r="R134" s="4" t="n"/>
      <c r="S134" s="4" t="n"/>
      <c r="T134" s="4" t="n"/>
      <c r="U134" s="4" t="n"/>
      <c r="V134" s="4" t="n"/>
      <c r="W134" s="4" t="n"/>
      <c r="X134" s="4" t="n"/>
    </row>
    <row r="135">
      <c r="D135" s="3">
        <f>IF(A135="","",MAX(0,N(G135)*N(K135)-N(L135))+MAX(0,N(H135)-N(I135)))</f>
        <v/>
      </c>
      <c r="G135" s="3">
        <f>IF(F135="","",IFERROR(VLOOKUP(F135,Planes!$A$2:$B$20,2,0),""))</f>
        <v/>
      </c>
      <c r="H135" s="3" t="n"/>
      <c r="I135" s="3" t="n"/>
      <c r="K135">
        <f>IF(OR(A135="",J135=""),"",SUMPRODUCT((COLUMN(M135:X135)-12&gt;=J135)*(COLUMN(M135:X135)-12&lt;=Planes!$E$4)*(M135:X135&lt;&gt;"C")))</f>
        <v/>
      </c>
      <c r="L135" s="3">
        <f>IF(A135="","",SUM(M135:X135))</f>
        <v/>
      </c>
      <c r="M135" s="4" t="n"/>
      <c r="N135" s="4" t="n"/>
      <c r="O135" s="4" t="n"/>
      <c r="P135" s="4" t="n"/>
      <c r="Q135" s="4" t="n"/>
      <c r="R135" s="4" t="n"/>
      <c r="S135" s="4" t="n"/>
      <c r="T135" s="4" t="n"/>
      <c r="U135" s="4" t="n"/>
      <c r="V135" s="4" t="n"/>
      <c r="W135" s="4" t="n"/>
      <c r="X135" s="4" t="n"/>
    </row>
    <row r="136">
      <c r="D136" s="3">
        <f>IF(A136="","",MAX(0,N(G136)*N(K136)-N(L136))+MAX(0,N(H136)-N(I136)))</f>
        <v/>
      </c>
      <c r="G136" s="3">
        <f>IF(F136="","",IFERROR(VLOOKUP(F136,Planes!$A$2:$B$20,2,0),""))</f>
        <v/>
      </c>
      <c r="H136" s="3" t="n"/>
      <c r="I136" s="3" t="n"/>
      <c r="K136">
        <f>IF(OR(A136="",J136=""),"",SUMPRODUCT((COLUMN(M136:X136)-12&gt;=J136)*(COLUMN(M136:X136)-12&lt;=Planes!$E$4)*(M136:X136&lt;&gt;"C")))</f>
        <v/>
      </c>
      <c r="L136" s="3">
        <f>IF(A136="","",SUM(M136:X136))</f>
        <v/>
      </c>
      <c r="M136" s="4" t="n"/>
      <c r="N136" s="4" t="n"/>
      <c r="O136" s="4" t="n"/>
      <c r="P136" s="4" t="n"/>
      <c r="Q136" s="4" t="n"/>
      <c r="R136" s="4" t="n"/>
      <c r="S136" s="4" t="n"/>
      <c r="T136" s="4" t="n"/>
      <c r="U136" s="4" t="n"/>
      <c r="V136" s="4" t="n"/>
      <c r="W136" s="4" t="n"/>
      <c r="X136" s="4" t="n"/>
    </row>
    <row r="137">
      <c r="D137" s="3">
        <f>IF(A137="","",MAX(0,N(G137)*N(K137)-N(L137))+MAX(0,N(H137)-N(I137)))</f>
        <v/>
      </c>
      <c r="G137" s="3">
        <f>IF(F137="","",IFERROR(VLOOKUP(F137,Planes!$A$2:$B$20,2,0),""))</f>
        <v/>
      </c>
      <c r="H137" s="3" t="n"/>
      <c r="I137" s="3" t="n"/>
      <c r="K137">
        <f>IF(OR(A137="",J137=""),"",SUMPRODUCT((COLUMN(M137:X137)-12&gt;=J137)*(COLUMN(M137:X137)-12&lt;=Planes!$E$4)*(M137:X137&lt;&gt;"C")))</f>
        <v/>
      </c>
      <c r="L137" s="3">
        <f>IF(A137="","",SUM(M137:X137))</f>
        <v/>
      </c>
      <c r="M137" s="4" t="n"/>
      <c r="N137" s="4" t="n"/>
      <c r="O137" s="4" t="n"/>
      <c r="P137" s="4" t="n"/>
      <c r="Q137" s="4" t="n"/>
      <c r="R137" s="4" t="n"/>
      <c r="S137" s="4" t="n"/>
      <c r="T137" s="4" t="n"/>
      <c r="U137" s="4" t="n"/>
      <c r="V137" s="4" t="n"/>
      <c r="W137" s="4" t="n"/>
      <c r="X137" s="4" t="n"/>
    </row>
    <row r="138">
      <c r="D138" s="3">
        <f>IF(A138="","",MAX(0,N(G138)*N(K138)-N(L138))+MAX(0,N(H138)-N(I138)))</f>
        <v/>
      </c>
      <c r="G138" s="3">
        <f>IF(F138="","",IFERROR(VLOOKUP(F138,Planes!$A$2:$B$20,2,0),""))</f>
        <v/>
      </c>
      <c r="H138" s="3" t="n"/>
      <c r="I138" s="3" t="n"/>
      <c r="K138">
        <f>IF(OR(A138="",J138=""),"",SUMPRODUCT((COLUMN(M138:X138)-12&gt;=J138)*(COLUMN(M138:X138)-12&lt;=Planes!$E$4)*(M138:X138&lt;&gt;"C")))</f>
        <v/>
      </c>
      <c r="L138" s="3">
        <f>IF(A138="","",SUM(M138:X138))</f>
        <v/>
      </c>
      <c r="M138" s="4" t="n"/>
      <c r="N138" s="4" t="n"/>
      <c r="O138" s="4" t="n"/>
      <c r="P138" s="4" t="n"/>
      <c r="Q138" s="4" t="n"/>
      <c r="R138" s="4" t="n"/>
      <c r="S138" s="4" t="n"/>
      <c r="T138" s="4" t="n"/>
      <c r="U138" s="4" t="n"/>
      <c r="V138" s="4" t="n"/>
      <c r="W138" s="4" t="n"/>
      <c r="X138" s="4" t="n"/>
    </row>
    <row r="139">
      <c r="D139" s="3">
        <f>IF(A139="","",MAX(0,N(G139)*N(K139)-N(L139))+MAX(0,N(H139)-N(I139)))</f>
        <v/>
      </c>
      <c r="G139" s="3">
        <f>IF(F139="","",IFERROR(VLOOKUP(F139,Planes!$A$2:$B$20,2,0),""))</f>
        <v/>
      </c>
      <c r="H139" s="3" t="n"/>
      <c r="I139" s="3" t="n"/>
      <c r="K139">
        <f>IF(OR(A139="",J139=""),"",SUMPRODUCT((COLUMN(M139:X139)-12&gt;=J139)*(COLUMN(M139:X139)-12&lt;=Planes!$E$4)*(M139:X139&lt;&gt;"C")))</f>
        <v/>
      </c>
      <c r="L139" s="3">
        <f>IF(A139="","",SUM(M139:X139))</f>
        <v/>
      </c>
      <c r="M139" s="4" t="n"/>
      <c r="N139" s="4" t="n"/>
      <c r="O139" s="4" t="n"/>
      <c r="P139" s="4" t="n"/>
      <c r="Q139" s="4" t="n"/>
      <c r="R139" s="4" t="n"/>
      <c r="S139" s="4" t="n"/>
      <c r="T139" s="4" t="n"/>
      <c r="U139" s="4" t="n"/>
      <c r="V139" s="4" t="n"/>
      <c r="W139" s="4" t="n"/>
      <c r="X139" s="4" t="n"/>
    </row>
    <row r="140">
      <c r="D140" s="3">
        <f>IF(A140="","",MAX(0,N(G140)*N(K140)-N(L140))+MAX(0,N(H140)-N(I140)))</f>
        <v/>
      </c>
      <c r="G140" s="3">
        <f>IF(F140="","",IFERROR(VLOOKUP(F140,Planes!$A$2:$B$20,2,0),""))</f>
        <v/>
      </c>
      <c r="H140" s="3" t="n"/>
      <c r="I140" s="3" t="n"/>
      <c r="K140">
        <f>IF(OR(A140="",J140=""),"",SUMPRODUCT((COLUMN(M140:X140)-12&gt;=J140)*(COLUMN(M140:X140)-12&lt;=Planes!$E$4)*(M140:X140&lt;&gt;"C")))</f>
        <v/>
      </c>
      <c r="L140" s="3">
        <f>IF(A140="","",SUM(M140:X140))</f>
        <v/>
      </c>
      <c r="M140" s="4" t="n"/>
      <c r="N140" s="4" t="n"/>
      <c r="O140" s="4" t="n"/>
      <c r="P140" s="4" t="n"/>
      <c r="Q140" s="4" t="n"/>
      <c r="R140" s="4" t="n"/>
      <c r="S140" s="4" t="n"/>
      <c r="T140" s="4" t="n"/>
      <c r="U140" s="4" t="n"/>
      <c r="V140" s="4" t="n"/>
      <c r="W140" s="4" t="n"/>
      <c r="X140" s="4" t="n"/>
    </row>
    <row r="141">
      <c r="D141" s="3">
        <f>IF(A141="","",MAX(0,N(G141)*N(K141)-N(L141))+MAX(0,N(H141)-N(I141)))</f>
        <v/>
      </c>
      <c r="G141" s="3">
        <f>IF(F141="","",IFERROR(VLOOKUP(F141,Planes!$A$2:$B$20,2,0),""))</f>
        <v/>
      </c>
      <c r="H141" s="3" t="n"/>
      <c r="I141" s="3" t="n"/>
      <c r="K141">
        <f>IF(OR(A141="",J141=""),"",SUMPRODUCT((COLUMN(M141:X141)-12&gt;=J141)*(COLUMN(M141:X141)-12&lt;=Planes!$E$4)*(M141:X141&lt;&gt;"C")))</f>
        <v/>
      </c>
      <c r="L141" s="3">
        <f>IF(A141="","",SUM(M141:X141))</f>
        <v/>
      </c>
      <c r="M141" s="4" t="n"/>
      <c r="N141" s="4" t="n"/>
      <c r="O141" s="4" t="n"/>
      <c r="P141" s="4" t="n"/>
      <c r="Q141" s="4" t="n"/>
      <c r="R141" s="4" t="n"/>
      <c r="S141" s="4" t="n"/>
      <c r="T141" s="4" t="n"/>
      <c r="U141" s="4" t="n"/>
      <c r="V141" s="4" t="n"/>
      <c r="W141" s="4" t="n"/>
      <c r="X141" s="4" t="n"/>
    </row>
    <row r="142">
      <c r="D142" s="3">
        <f>IF(A142="","",MAX(0,N(G142)*N(K142)-N(L142))+MAX(0,N(H142)-N(I142)))</f>
        <v/>
      </c>
      <c r="G142" s="3">
        <f>IF(F142="","",IFERROR(VLOOKUP(F142,Planes!$A$2:$B$20,2,0),""))</f>
        <v/>
      </c>
      <c r="H142" s="3" t="n"/>
      <c r="I142" s="3" t="n"/>
      <c r="K142">
        <f>IF(OR(A142="",J142=""),"",SUMPRODUCT((COLUMN(M142:X142)-12&gt;=J142)*(COLUMN(M142:X142)-12&lt;=Planes!$E$4)*(M142:X142&lt;&gt;"C")))</f>
        <v/>
      </c>
      <c r="L142" s="3">
        <f>IF(A142="","",SUM(M142:X142))</f>
        <v/>
      </c>
      <c r="M142" s="4" t="n"/>
      <c r="N142" s="4" t="n"/>
      <c r="O142" s="4" t="n"/>
      <c r="P142" s="4" t="n"/>
      <c r="Q142" s="4" t="n"/>
      <c r="R142" s="4" t="n"/>
      <c r="S142" s="4" t="n"/>
      <c r="T142" s="4" t="n"/>
      <c r="U142" s="4" t="n"/>
      <c r="V142" s="4" t="n"/>
      <c r="W142" s="4" t="n"/>
      <c r="X142" s="4" t="n"/>
    </row>
    <row r="143">
      <c r="D143" s="3">
        <f>IF(A143="","",MAX(0,N(G143)*N(K143)-N(L143))+MAX(0,N(H143)-N(I143)))</f>
        <v/>
      </c>
      <c r="G143" s="3">
        <f>IF(F143="","",IFERROR(VLOOKUP(F143,Planes!$A$2:$B$20,2,0),""))</f>
        <v/>
      </c>
      <c r="H143" s="3" t="n"/>
      <c r="I143" s="3" t="n"/>
      <c r="K143">
        <f>IF(OR(A143="",J143=""),"",SUMPRODUCT((COLUMN(M143:X143)-12&gt;=J143)*(COLUMN(M143:X143)-12&lt;=Planes!$E$4)*(M143:X143&lt;&gt;"C")))</f>
        <v/>
      </c>
      <c r="L143" s="3">
        <f>IF(A143="","",SUM(M143:X143))</f>
        <v/>
      </c>
      <c r="M143" s="4" t="n"/>
      <c r="N143" s="4" t="n"/>
      <c r="O143" s="4" t="n"/>
      <c r="P143" s="4" t="n"/>
      <c r="Q143" s="4" t="n"/>
      <c r="R143" s="4" t="n"/>
      <c r="S143" s="4" t="n"/>
      <c r="T143" s="4" t="n"/>
      <c r="U143" s="4" t="n"/>
      <c r="V143" s="4" t="n"/>
      <c r="W143" s="4" t="n"/>
      <c r="X143" s="4" t="n"/>
    </row>
    <row r="144">
      <c r="D144" s="3">
        <f>IF(A144="","",MAX(0,N(G144)*N(K144)-N(L144))+MAX(0,N(H144)-N(I144)))</f>
        <v/>
      </c>
      <c r="G144" s="3">
        <f>IF(F144="","",IFERROR(VLOOKUP(F144,Planes!$A$2:$B$20,2,0),""))</f>
        <v/>
      </c>
      <c r="H144" s="3" t="n"/>
      <c r="I144" s="3" t="n"/>
      <c r="K144">
        <f>IF(OR(A144="",J144=""),"",SUMPRODUCT((COLUMN(M144:X144)-12&gt;=J144)*(COLUMN(M144:X144)-12&lt;=Planes!$E$4)*(M144:X144&lt;&gt;"C")))</f>
        <v/>
      </c>
      <c r="L144" s="3">
        <f>IF(A144="","",SUM(M144:X144))</f>
        <v/>
      </c>
      <c r="M144" s="4" t="n"/>
      <c r="N144" s="4" t="n"/>
      <c r="O144" s="4" t="n"/>
      <c r="P144" s="4" t="n"/>
      <c r="Q144" s="4" t="n"/>
      <c r="R144" s="4" t="n"/>
      <c r="S144" s="4" t="n"/>
      <c r="T144" s="4" t="n"/>
      <c r="U144" s="4" t="n"/>
      <c r="V144" s="4" t="n"/>
      <c r="W144" s="4" t="n"/>
      <c r="X144" s="4" t="n"/>
    </row>
    <row r="145">
      <c r="D145" s="3">
        <f>IF(A145="","",MAX(0,N(G145)*N(K145)-N(L145))+MAX(0,N(H145)-N(I145)))</f>
        <v/>
      </c>
      <c r="G145" s="3">
        <f>IF(F145="","",IFERROR(VLOOKUP(F145,Planes!$A$2:$B$20,2,0),""))</f>
        <v/>
      </c>
      <c r="H145" s="3" t="n"/>
      <c r="I145" s="3" t="n"/>
      <c r="K145">
        <f>IF(OR(A145="",J145=""),"",SUMPRODUCT((COLUMN(M145:X145)-12&gt;=J145)*(COLUMN(M145:X145)-12&lt;=Planes!$E$4)*(M145:X145&lt;&gt;"C")))</f>
        <v/>
      </c>
      <c r="L145" s="3">
        <f>IF(A145="","",SUM(M145:X145))</f>
        <v/>
      </c>
      <c r="M145" s="4" t="n"/>
      <c r="N145" s="4" t="n"/>
      <c r="O145" s="4" t="n"/>
      <c r="P145" s="4" t="n"/>
      <c r="Q145" s="4" t="n"/>
      <c r="R145" s="4" t="n"/>
      <c r="S145" s="4" t="n"/>
      <c r="T145" s="4" t="n"/>
      <c r="U145" s="4" t="n"/>
      <c r="V145" s="4" t="n"/>
      <c r="W145" s="4" t="n"/>
      <c r="X145" s="4" t="n"/>
    </row>
    <row r="146">
      <c r="D146" s="3">
        <f>IF(A146="","",MAX(0,N(G146)*N(K146)-N(L146))+MAX(0,N(H146)-N(I146)))</f>
        <v/>
      </c>
      <c r="G146" s="3">
        <f>IF(F146="","",IFERROR(VLOOKUP(F146,Planes!$A$2:$B$20,2,0),""))</f>
        <v/>
      </c>
      <c r="H146" s="3" t="n"/>
      <c r="I146" s="3" t="n"/>
      <c r="K146">
        <f>IF(OR(A146="",J146=""),"",SUMPRODUCT((COLUMN(M146:X146)-12&gt;=J146)*(COLUMN(M146:X146)-12&lt;=Planes!$E$4)*(M146:X146&lt;&gt;"C")))</f>
        <v/>
      </c>
      <c r="L146" s="3">
        <f>IF(A146="","",SUM(M146:X146))</f>
        <v/>
      </c>
      <c r="M146" s="4" t="n"/>
      <c r="N146" s="4" t="n"/>
      <c r="O146" s="4" t="n"/>
      <c r="P146" s="4" t="n"/>
      <c r="Q146" s="4" t="n"/>
      <c r="R146" s="4" t="n"/>
      <c r="S146" s="4" t="n"/>
      <c r="T146" s="4" t="n"/>
      <c r="U146" s="4" t="n"/>
      <c r="V146" s="4" t="n"/>
      <c r="W146" s="4" t="n"/>
      <c r="X146" s="4" t="n"/>
    </row>
    <row r="147">
      <c r="D147" s="3">
        <f>IF(A147="","",MAX(0,N(G147)*N(K147)-N(L147))+MAX(0,N(H147)-N(I147)))</f>
        <v/>
      </c>
      <c r="G147" s="3">
        <f>IF(F147="","",IFERROR(VLOOKUP(F147,Planes!$A$2:$B$20,2,0),""))</f>
        <v/>
      </c>
      <c r="H147" s="3" t="n"/>
      <c r="I147" s="3" t="n"/>
      <c r="K147">
        <f>IF(OR(A147="",J147=""),"",SUMPRODUCT((COLUMN(M147:X147)-12&gt;=J147)*(COLUMN(M147:X147)-12&lt;=Planes!$E$4)*(M147:X147&lt;&gt;"C")))</f>
        <v/>
      </c>
      <c r="L147" s="3">
        <f>IF(A147="","",SUM(M147:X147))</f>
        <v/>
      </c>
      <c r="M147" s="4" t="n"/>
      <c r="N147" s="4" t="n"/>
      <c r="O147" s="4" t="n"/>
      <c r="P147" s="4" t="n"/>
      <c r="Q147" s="4" t="n"/>
      <c r="R147" s="4" t="n"/>
      <c r="S147" s="4" t="n"/>
      <c r="T147" s="4" t="n"/>
      <c r="U147" s="4" t="n"/>
      <c r="V147" s="4" t="n"/>
      <c r="W147" s="4" t="n"/>
      <c r="X147" s="4" t="n"/>
    </row>
    <row r="148">
      <c r="D148" s="3">
        <f>IF(A148="","",MAX(0,N(G148)*N(K148)-N(L148))+MAX(0,N(H148)-N(I148)))</f>
        <v/>
      </c>
      <c r="G148" s="3">
        <f>IF(F148="","",IFERROR(VLOOKUP(F148,Planes!$A$2:$B$20,2,0),""))</f>
        <v/>
      </c>
      <c r="H148" s="3" t="n"/>
      <c r="I148" s="3" t="n"/>
      <c r="K148">
        <f>IF(OR(A148="",J148=""),"",SUMPRODUCT((COLUMN(M148:X148)-12&gt;=J148)*(COLUMN(M148:X148)-12&lt;=Planes!$E$4)*(M148:X148&lt;&gt;"C")))</f>
        <v/>
      </c>
      <c r="L148" s="3">
        <f>IF(A148="","",SUM(M148:X148))</f>
        <v/>
      </c>
      <c r="M148" s="4" t="n"/>
      <c r="N148" s="4" t="n"/>
      <c r="O148" s="4" t="n"/>
      <c r="P148" s="4" t="n"/>
      <c r="Q148" s="4" t="n"/>
      <c r="R148" s="4" t="n"/>
      <c r="S148" s="4" t="n"/>
      <c r="T148" s="4" t="n"/>
      <c r="U148" s="4" t="n"/>
      <c r="V148" s="4" t="n"/>
      <c r="W148" s="4" t="n"/>
      <c r="X148" s="4" t="n"/>
    </row>
    <row r="149">
      <c r="D149" s="3">
        <f>IF(A149="","",MAX(0,N(G149)*N(K149)-N(L149))+MAX(0,N(H149)-N(I149)))</f>
        <v/>
      </c>
      <c r="G149" s="3">
        <f>IF(F149="","",IFERROR(VLOOKUP(F149,Planes!$A$2:$B$20,2,0),""))</f>
        <v/>
      </c>
      <c r="H149" s="3" t="n"/>
      <c r="I149" s="3" t="n"/>
      <c r="K149">
        <f>IF(OR(A149="",J149=""),"",SUMPRODUCT((COLUMN(M149:X149)-12&gt;=J149)*(COLUMN(M149:X149)-12&lt;=Planes!$E$4)*(M149:X149&lt;&gt;"C")))</f>
        <v/>
      </c>
      <c r="L149" s="3">
        <f>IF(A149="","",SUM(M149:X149))</f>
        <v/>
      </c>
      <c r="M149" s="4" t="n"/>
      <c r="N149" s="4" t="n"/>
      <c r="O149" s="4" t="n"/>
      <c r="P149" s="4" t="n"/>
      <c r="Q149" s="4" t="n"/>
      <c r="R149" s="4" t="n"/>
      <c r="S149" s="4" t="n"/>
      <c r="T149" s="4" t="n"/>
      <c r="U149" s="4" t="n"/>
      <c r="V149" s="4" t="n"/>
      <c r="W149" s="4" t="n"/>
      <c r="X149" s="4" t="n"/>
    </row>
    <row r="150">
      <c r="D150" s="3">
        <f>IF(A150="","",MAX(0,N(G150)*N(K150)-N(L150))+MAX(0,N(H150)-N(I150)))</f>
        <v/>
      </c>
      <c r="G150" s="3">
        <f>IF(F150="","",IFERROR(VLOOKUP(F150,Planes!$A$2:$B$20,2,0),""))</f>
        <v/>
      </c>
      <c r="H150" s="3" t="n"/>
      <c r="I150" s="3" t="n"/>
      <c r="K150">
        <f>IF(OR(A150="",J150=""),"",SUMPRODUCT((COLUMN(M150:X150)-12&gt;=J150)*(COLUMN(M150:X150)-12&lt;=Planes!$E$4)*(M150:X150&lt;&gt;"C")))</f>
        <v/>
      </c>
      <c r="L150" s="3">
        <f>IF(A150="","",SUM(M150:X150))</f>
        <v/>
      </c>
      <c r="M150" s="4" t="n"/>
      <c r="N150" s="4" t="n"/>
      <c r="O150" s="4" t="n"/>
      <c r="P150" s="4" t="n"/>
      <c r="Q150" s="4" t="n"/>
      <c r="R150" s="4" t="n"/>
      <c r="S150" s="4" t="n"/>
      <c r="T150" s="4" t="n"/>
      <c r="U150" s="4" t="n"/>
      <c r="V150" s="4" t="n"/>
      <c r="W150" s="4" t="n"/>
      <c r="X150" s="4" t="n"/>
    </row>
    <row r="151">
      <c r="D151" s="3">
        <f>IF(A151="","",MAX(0,N(G151)*N(K151)-N(L151))+MAX(0,N(H151)-N(I151)))</f>
        <v/>
      </c>
      <c r="G151" s="3">
        <f>IF(F151="","",IFERROR(VLOOKUP(F151,Planes!$A$2:$B$20,2,0),""))</f>
        <v/>
      </c>
      <c r="H151" s="3" t="n"/>
      <c r="I151" s="3" t="n"/>
      <c r="K151">
        <f>IF(OR(A151="",J151=""),"",SUMPRODUCT((COLUMN(M151:X151)-12&gt;=J151)*(COLUMN(M151:X151)-12&lt;=Planes!$E$4)*(M151:X151&lt;&gt;"C")))</f>
        <v/>
      </c>
      <c r="L151" s="3">
        <f>IF(A151="","",SUM(M151:X151))</f>
        <v/>
      </c>
      <c r="M151" s="4" t="n"/>
      <c r="N151" s="4" t="n"/>
      <c r="O151" s="4" t="n"/>
      <c r="P151" s="4" t="n"/>
      <c r="Q151" s="4" t="n"/>
      <c r="R151" s="4" t="n"/>
      <c r="S151" s="4" t="n"/>
      <c r="T151" s="4" t="n"/>
      <c r="U151" s="4" t="n"/>
      <c r="V151" s="4" t="n"/>
      <c r="W151" s="4" t="n"/>
      <c r="X151" s="4" t="n"/>
    </row>
    <row r="152">
      <c r="D152" s="3">
        <f>IF(A152="","",MAX(0,N(G152)*N(K152)-N(L152))+MAX(0,N(H152)-N(I152)))</f>
        <v/>
      </c>
      <c r="G152" s="3">
        <f>IF(F152="","",IFERROR(VLOOKUP(F152,Planes!$A$2:$B$20,2,0),""))</f>
        <v/>
      </c>
      <c r="H152" s="3" t="n"/>
      <c r="I152" s="3" t="n"/>
      <c r="K152">
        <f>IF(OR(A152="",J152=""),"",SUMPRODUCT((COLUMN(M152:X152)-12&gt;=J152)*(COLUMN(M152:X152)-12&lt;=Planes!$E$4)*(M152:X152&lt;&gt;"C")))</f>
        <v/>
      </c>
      <c r="L152" s="3">
        <f>IF(A152="","",SUM(M152:X152))</f>
        <v/>
      </c>
      <c r="M152" s="4" t="n"/>
      <c r="N152" s="4" t="n"/>
      <c r="O152" s="4" t="n"/>
      <c r="P152" s="4" t="n"/>
      <c r="Q152" s="4" t="n"/>
      <c r="R152" s="4" t="n"/>
      <c r="S152" s="4" t="n"/>
      <c r="T152" s="4" t="n"/>
      <c r="U152" s="4" t="n"/>
      <c r="V152" s="4" t="n"/>
      <c r="W152" s="4" t="n"/>
      <c r="X152" s="4" t="n"/>
    </row>
    <row r="153">
      <c r="D153" s="3">
        <f>IF(A153="","",MAX(0,N(G153)*N(K153)-N(L153))+MAX(0,N(H153)-N(I153)))</f>
        <v/>
      </c>
      <c r="G153" s="3">
        <f>IF(F153="","",IFERROR(VLOOKUP(F153,Planes!$A$2:$B$20,2,0),""))</f>
        <v/>
      </c>
      <c r="H153" s="3" t="n"/>
      <c r="I153" s="3" t="n"/>
      <c r="K153">
        <f>IF(OR(A153="",J153=""),"",SUMPRODUCT((COLUMN(M153:X153)-12&gt;=J153)*(COLUMN(M153:X153)-12&lt;=Planes!$E$4)*(M153:X153&lt;&gt;"C")))</f>
        <v/>
      </c>
      <c r="L153" s="3">
        <f>IF(A153="","",SUM(M153:X153))</f>
        <v/>
      </c>
      <c r="M153" s="4" t="n"/>
      <c r="N153" s="4" t="n"/>
      <c r="O153" s="4" t="n"/>
      <c r="P153" s="4" t="n"/>
      <c r="Q153" s="4" t="n"/>
      <c r="R153" s="4" t="n"/>
      <c r="S153" s="4" t="n"/>
      <c r="T153" s="4" t="n"/>
      <c r="U153" s="4" t="n"/>
      <c r="V153" s="4" t="n"/>
      <c r="W153" s="4" t="n"/>
      <c r="X153" s="4" t="n"/>
    </row>
    <row r="154">
      <c r="D154" s="3">
        <f>IF(A154="","",MAX(0,N(G154)*N(K154)-N(L154))+MAX(0,N(H154)-N(I154)))</f>
        <v/>
      </c>
      <c r="G154" s="3">
        <f>IF(F154="","",IFERROR(VLOOKUP(F154,Planes!$A$2:$B$20,2,0),""))</f>
        <v/>
      </c>
      <c r="H154" s="3" t="n"/>
      <c r="I154" s="3" t="n"/>
      <c r="K154">
        <f>IF(OR(A154="",J154=""),"",SUMPRODUCT((COLUMN(M154:X154)-12&gt;=J154)*(COLUMN(M154:X154)-12&lt;=Planes!$E$4)*(M154:X154&lt;&gt;"C")))</f>
        <v/>
      </c>
      <c r="L154" s="3">
        <f>IF(A154="","",SUM(M154:X154))</f>
        <v/>
      </c>
      <c r="M154" s="4" t="n"/>
      <c r="N154" s="4" t="n"/>
      <c r="O154" s="4" t="n"/>
      <c r="P154" s="4" t="n"/>
      <c r="Q154" s="4" t="n"/>
      <c r="R154" s="4" t="n"/>
      <c r="S154" s="4" t="n"/>
      <c r="T154" s="4" t="n"/>
      <c r="U154" s="4" t="n"/>
      <c r="V154" s="4" t="n"/>
      <c r="W154" s="4" t="n"/>
      <c r="X154" s="4" t="n"/>
    </row>
    <row r="155">
      <c r="D155" s="3">
        <f>IF(A155="","",MAX(0,N(G155)*N(K155)-N(L155))+MAX(0,N(H155)-N(I155)))</f>
        <v/>
      </c>
      <c r="G155" s="3">
        <f>IF(F155="","",IFERROR(VLOOKUP(F155,Planes!$A$2:$B$20,2,0),""))</f>
        <v/>
      </c>
      <c r="H155" s="3" t="n"/>
      <c r="I155" s="3" t="n"/>
      <c r="K155">
        <f>IF(OR(A155="",J155=""),"",SUMPRODUCT((COLUMN(M155:X155)-12&gt;=J155)*(COLUMN(M155:X155)-12&lt;=Planes!$E$4)*(M155:X155&lt;&gt;"C")))</f>
        <v/>
      </c>
      <c r="L155" s="3">
        <f>IF(A155="","",SUM(M155:X155))</f>
        <v/>
      </c>
      <c r="M155" s="4" t="n"/>
      <c r="N155" s="4" t="n"/>
      <c r="O155" s="4" t="n"/>
      <c r="P155" s="4" t="n"/>
      <c r="Q155" s="4" t="n"/>
      <c r="R155" s="4" t="n"/>
      <c r="S155" s="4" t="n"/>
      <c r="T155" s="4" t="n"/>
      <c r="U155" s="4" t="n"/>
      <c r="V155" s="4" t="n"/>
      <c r="W155" s="4" t="n"/>
      <c r="X155" s="4" t="n"/>
    </row>
    <row r="156">
      <c r="D156" s="3">
        <f>IF(A156="","",MAX(0,N(G156)*N(K156)-N(L156))+MAX(0,N(H156)-N(I156)))</f>
        <v/>
      </c>
      <c r="G156" s="3">
        <f>IF(F156="","",IFERROR(VLOOKUP(F156,Planes!$A$2:$B$20,2,0),""))</f>
        <v/>
      </c>
      <c r="H156" s="3" t="n"/>
      <c r="I156" s="3" t="n"/>
      <c r="K156">
        <f>IF(OR(A156="",J156=""),"",SUMPRODUCT((COLUMN(M156:X156)-12&gt;=J156)*(COLUMN(M156:X156)-12&lt;=Planes!$E$4)*(M156:X156&lt;&gt;"C")))</f>
        <v/>
      </c>
      <c r="L156" s="3">
        <f>IF(A156="","",SUM(M156:X156))</f>
        <v/>
      </c>
      <c r="M156" s="4" t="n"/>
      <c r="N156" s="4" t="n"/>
      <c r="O156" s="4" t="n"/>
      <c r="P156" s="4" t="n"/>
      <c r="Q156" s="4" t="n"/>
      <c r="R156" s="4" t="n"/>
      <c r="S156" s="4" t="n"/>
      <c r="T156" s="4" t="n"/>
      <c r="U156" s="4" t="n"/>
      <c r="V156" s="4" t="n"/>
      <c r="W156" s="4" t="n"/>
      <c r="X156" s="4" t="n"/>
    </row>
    <row r="157">
      <c r="D157" s="3">
        <f>IF(A157="","",MAX(0,N(G157)*N(K157)-N(L157))+MAX(0,N(H157)-N(I157)))</f>
        <v/>
      </c>
      <c r="G157" s="3">
        <f>IF(F157="","",IFERROR(VLOOKUP(F157,Planes!$A$2:$B$20,2,0),""))</f>
        <v/>
      </c>
      <c r="H157" s="3" t="n"/>
      <c r="I157" s="3" t="n"/>
      <c r="K157">
        <f>IF(OR(A157="",J157=""),"",SUMPRODUCT((COLUMN(M157:X157)-12&gt;=J157)*(COLUMN(M157:X157)-12&lt;=Planes!$E$4)*(M157:X157&lt;&gt;"C")))</f>
        <v/>
      </c>
      <c r="L157" s="3">
        <f>IF(A157="","",SUM(M157:X157))</f>
        <v/>
      </c>
      <c r="M157" s="4" t="n"/>
      <c r="N157" s="4" t="n"/>
      <c r="O157" s="4" t="n"/>
      <c r="P157" s="4" t="n"/>
      <c r="Q157" s="4" t="n"/>
      <c r="R157" s="4" t="n"/>
      <c r="S157" s="4" t="n"/>
      <c r="T157" s="4" t="n"/>
      <c r="U157" s="4" t="n"/>
      <c r="V157" s="4" t="n"/>
      <c r="W157" s="4" t="n"/>
      <c r="X157" s="4" t="n"/>
    </row>
    <row r="158">
      <c r="D158" s="3">
        <f>IF(A158="","",MAX(0,N(G158)*N(K158)-N(L158))+MAX(0,N(H158)-N(I158)))</f>
        <v/>
      </c>
      <c r="G158" s="3">
        <f>IF(F158="","",IFERROR(VLOOKUP(F158,Planes!$A$2:$B$20,2,0),""))</f>
        <v/>
      </c>
      <c r="H158" s="3" t="n"/>
      <c r="I158" s="3" t="n"/>
      <c r="K158">
        <f>IF(OR(A158="",J158=""),"",SUMPRODUCT((COLUMN(M158:X158)-12&gt;=J158)*(COLUMN(M158:X158)-12&lt;=Planes!$E$4)*(M158:X158&lt;&gt;"C")))</f>
        <v/>
      </c>
      <c r="L158" s="3">
        <f>IF(A158="","",SUM(M158:X158))</f>
        <v/>
      </c>
      <c r="M158" s="4" t="n"/>
      <c r="N158" s="4" t="n"/>
      <c r="O158" s="4" t="n"/>
      <c r="P158" s="4" t="n"/>
      <c r="Q158" s="4" t="n"/>
      <c r="R158" s="4" t="n"/>
      <c r="S158" s="4" t="n"/>
      <c r="T158" s="4" t="n"/>
      <c r="U158" s="4" t="n"/>
      <c r="V158" s="4" t="n"/>
      <c r="W158" s="4" t="n"/>
      <c r="X158" s="4" t="n"/>
    </row>
    <row r="159">
      <c r="D159" s="3">
        <f>IF(A159="","",MAX(0,N(G159)*N(K159)-N(L159))+MAX(0,N(H159)-N(I159)))</f>
        <v/>
      </c>
      <c r="G159" s="3">
        <f>IF(F159="","",IFERROR(VLOOKUP(F159,Planes!$A$2:$B$20,2,0),""))</f>
        <v/>
      </c>
      <c r="H159" s="3" t="n"/>
      <c r="I159" s="3" t="n"/>
      <c r="K159">
        <f>IF(OR(A159="",J159=""),"",SUMPRODUCT((COLUMN(M159:X159)-12&gt;=J159)*(COLUMN(M159:X159)-12&lt;=Planes!$E$4)*(M159:X159&lt;&gt;"C")))</f>
        <v/>
      </c>
      <c r="L159" s="3">
        <f>IF(A159="","",SUM(M159:X159))</f>
        <v/>
      </c>
      <c r="M159" s="4" t="n"/>
      <c r="N159" s="4" t="n"/>
      <c r="O159" s="4" t="n"/>
      <c r="P159" s="4" t="n"/>
      <c r="Q159" s="4" t="n"/>
      <c r="R159" s="4" t="n"/>
      <c r="S159" s="4" t="n"/>
      <c r="T159" s="4" t="n"/>
      <c r="U159" s="4" t="n"/>
      <c r="V159" s="4" t="n"/>
      <c r="W159" s="4" t="n"/>
      <c r="X159" s="4" t="n"/>
    </row>
    <row r="160">
      <c r="D160" s="3">
        <f>IF(A160="","",MAX(0,N(G160)*N(K160)-N(L160))+MAX(0,N(H160)-N(I160)))</f>
        <v/>
      </c>
      <c r="G160" s="3">
        <f>IF(F160="","",IFERROR(VLOOKUP(F160,Planes!$A$2:$B$20,2,0),""))</f>
        <v/>
      </c>
      <c r="H160" s="3" t="n"/>
      <c r="I160" s="3" t="n"/>
      <c r="K160">
        <f>IF(OR(A160="",J160=""),"",SUMPRODUCT((COLUMN(M160:X160)-12&gt;=J160)*(COLUMN(M160:X160)-12&lt;=Planes!$E$4)*(M160:X160&lt;&gt;"C")))</f>
        <v/>
      </c>
      <c r="L160" s="3">
        <f>IF(A160="","",SUM(M160:X160))</f>
        <v/>
      </c>
      <c r="M160" s="4" t="n"/>
      <c r="N160" s="4" t="n"/>
      <c r="O160" s="4" t="n"/>
      <c r="P160" s="4" t="n"/>
      <c r="Q160" s="4" t="n"/>
      <c r="R160" s="4" t="n"/>
      <c r="S160" s="4" t="n"/>
      <c r="T160" s="4" t="n"/>
      <c r="U160" s="4" t="n"/>
      <c r="V160" s="4" t="n"/>
      <c r="W160" s="4" t="n"/>
      <c r="X160" s="4" t="n"/>
    </row>
    <row r="161">
      <c r="D161" s="3">
        <f>IF(A161="","",MAX(0,N(G161)*N(K161)-N(L161))+MAX(0,N(H161)-N(I161)))</f>
        <v/>
      </c>
      <c r="G161" s="3">
        <f>IF(F161="","",IFERROR(VLOOKUP(F161,Planes!$A$2:$B$20,2,0),""))</f>
        <v/>
      </c>
      <c r="H161" s="3" t="n"/>
      <c r="I161" s="3" t="n"/>
      <c r="K161">
        <f>IF(OR(A161="",J161=""),"",SUMPRODUCT((COLUMN(M161:X161)-12&gt;=J161)*(COLUMN(M161:X161)-12&lt;=Planes!$E$4)*(M161:X161&lt;&gt;"C")))</f>
        <v/>
      </c>
      <c r="L161" s="3">
        <f>IF(A161="","",SUM(M161:X161))</f>
        <v/>
      </c>
      <c r="M161" s="4" t="n"/>
      <c r="N161" s="4" t="n"/>
      <c r="O161" s="4" t="n"/>
      <c r="P161" s="4" t="n"/>
      <c r="Q161" s="4" t="n"/>
      <c r="R161" s="4" t="n"/>
      <c r="S161" s="4" t="n"/>
      <c r="T161" s="4" t="n"/>
      <c r="U161" s="4" t="n"/>
      <c r="V161" s="4" t="n"/>
      <c r="W161" s="4" t="n"/>
      <c r="X161" s="4" t="n"/>
    </row>
    <row r="162">
      <c r="D162" s="3">
        <f>IF(A162="","",MAX(0,N(G162)*N(K162)-N(L162))+MAX(0,N(H162)-N(I162)))</f>
        <v/>
      </c>
      <c r="G162" s="3">
        <f>IF(F162="","",IFERROR(VLOOKUP(F162,Planes!$A$2:$B$20,2,0),""))</f>
        <v/>
      </c>
      <c r="H162" s="3" t="n"/>
      <c r="I162" s="3" t="n"/>
      <c r="K162">
        <f>IF(OR(A162="",J162=""),"",SUMPRODUCT((COLUMN(M162:X162)-12&gt;=J162)*(COLUMN(M162:X162)-12&lt;=Planes!$E$4)*(M162:X162&lt;&gt;"C")))</f>
        <v/>
      </c>
      <c r="L162" s="3">
        <f>IF(A162="","",SUM(M162:X162))</f>
        <v/>
      </c>
      <c r="M162" s="4" t="n"/>
      <c r="N162" s="4" t="n"/>
      <c r="O162" s="4" t="n"/>
      <c r="P162" s="4" t="n"/>
      <c r="Q162" s="4" t="n"/>
      <c r="R162" s="4" t="n"/>
      <c r="S162" s="4" t="n"/>
      <c r="T162" s="4" t="n"/>
      <c r="U162" s="4" t="n"/>
      <c r="V162" s="4" t="n"/>
      <c r="W162" s="4" t="n"/>
      <c r="X162" s="4" t="n"/>
    </row>
    <row r="163">
      <c r="D163" s="3">
        <f>IF(A163="","",MAX(0,N(G163)*N(K163)-N(L163))+MAX(0,N(H163)-N(I163)))</f>
        <v/>
      </c>
      <c r="G163" s="3">
        <f>IF(F163="","",IFERROR(VLOOKUP(F163,Planes!$A$2:$B$20,2,0),""))</f>
        <v/>
      </c>
      <c r="H163" s="3" t="n"/>
      <c r="I163" s="3" t="n"/>
      <c r="K163">
        <f>IF(OR(A163="",J163=""),"",SUMPRODUCT((COLUMN(M163:X163)-12&gt;=J163)*(COLUMN(M163:X163)-12&lt;=Planes!$E$4)*(M163:X163&lt;&gt;"C")))</f>
        <v/>
      </c>
      <c r="L163" s="3">
        <f>IF(A163="","",SUM(M163:X163))</f>
        <v/>
      </c>
      <c r="M163" s="4" t="n"/>
      <c r="N163" s="4" t="n"/>
      <c r="O163" s="4" t="n"/>
      <c r="P163" s="4" t="n"/>
      <c r="Q163" s="4" t="n"/>
      <c r="R163" s="4" t="n"/>
      <c r="S163" s="4" t="n"/>
      <c r="T163" s="4" t="n"/>
      <c r="U163" s="4" t="n"/>
      <c r="V163" s="4" t="n"/>
      <c r="W163" s="4" t="n"/>
      <c r="X163" s="4" t="n"/>
    </row>
    <row r="164">
      <c r="D164" s="3">
        <f>IF(A164="","",MAX(0,N(G164)*N(K164)-N(L164))+MAX(0,N(H164)-N(I164)))</f>
        <v/>
      </c>
      <c r="G164" s="3">
        <f>IF(F164="","",IFERROR(VLOOKUP(F164,Planes!$A$2:$B$20,2,0),""))</f>
        <v/>
      </c>
      <c r="H164" s="3" t="n"/>
      <c r="I164" s="3" t="n"/>
      <c r="K164">
        <f>IF(OR(A164="",J164=""),"",SUMPRODUCT((COLUMN(M164:X164)-12&gt;=J164)*(COLUMN(M164:X164)-12&lt;=Planes!$E$4)*(M164:X164&lt;&gt;"C")))</f>
        <v/>
      </c>
      <c r="L164" s="3">
        <f>IF(A164="","",SUM(M164:X164))</f>
        <v/>
      </c>
      <c r="M164" s="4" t="n"/>
      <c r="N164" s="4" t="n"/>
      <c r="O164" s="4" t="n"/>
      <c r="P164" s="4" t="n"/>
      <c r="Q164" s="4" t="n"/>
      <c r="R164" s="4" t="n"/>
      <c r="S164" s="4" t="n"/>
      <c r="T164" s="4" t="n"/>
      <c r="U164" s="4" t="n"/>
      <c r="V164" s="4" t="n"/>
      <c r="W164" s="4" t="n"/>
      <c r="X164" s="4" t="n"/>
    </row>
    <row r="165">
      <c r="D165" s="3">
        <f>IF(A165="","",MAX(0,N(G165)*N(K165)-N(L165))+MAX(0,N(H165)-N(I165)))</f>
        <v/>
      </c>
      <c r="G165" s="3">
        <f>IF(F165="","",IFERROR(VLOOKUP(F165,Planes!$A$2:$B$20,2,0),""))</f>
        <v/>
      </c>
      <c r="H165" s="3" t="n"/>
      <c r="I165" s="3" t="n"/>
      <c r="K165">
        <f>IF(OR(A165="",J165=""),"",SUMPRODUCT((COLUMN(M165:X165)-12&gt;=J165)*(COLUMN(M165:X165)-12&lt;=Planes!$E$4)*(M165:X165&lt;&gt;"C")))</f>
        <v/>
      </c>
      <c r="L165" s="3">
        <f>IF(A165="","",SUM(M165:X165))</f>
        <v/>
      </c>
      <c r="M165" s="4" t="n"/>
      <c r="N165" s="4" t="n"/>
      <c r="O165" s="4" t="n"/>
      <c r="P165" s="4" t="n"/>
      <c r="Q165" s="4" t="n"/>
      <c r="R165" s="4" t="n"/>
      <c r="S165" s="4" t="n"/>
      <c r="T165" s="4" t="n"/>
      <c r="U165" s="4" t="n"/>
      <c r="V165" s="4" t="n"/>
      <c r="W165" s="4" t="n"/>
      <c r="X165" s="4" t="n"/>
    </row>
    <row r="166">
      <c r="D166" s="3">
        <f>IF(A166="","",MAX(0,N(G166)*N(K166)-N(L166))+MAX(0,N(H166)-N(I166)))</f>
        <v/>
      </c>
      <c r="G166" s="3">
        <f>IF(F166="","",IFERROR(VLOOKUP(F166,Planes!$A$2:$B$20,2,0),""))</f>
        <v/>
      </c>
      <c r="H166" s="3" t="n"/>
      <c r="I166" s="3" t="n"/>
      <c r="K166">
        <f>IF(OR(A166="",J166=""),"",SUMPRODUCT((COLUMN(M166:X166)-12&gt;=J166)*(COLUMN(M166:X166)-12&lt;=Planes!$E$4)*(M166:X166&lt;&gt;"C")))</f>
        <v/>
      </c>
      <c r="L166" s="3">
        <f>IF(A166="","",SUM(M166:X166))</f>
        <v/>
      </c>
      <c r="M166" s="4" t="n"/>
      <c r="N166" s="4" t="n"/>
      <c r="O166" s="4" t="n"/>
      <c r="P166" s="4" t="n"/>
      <c r="Q166" s="4" t="n"/>
      <c r="R166" s="4" t="n"/>
      <c r="S166" s="4" t="n"/>
      <c r="T166" s="4" t="n"/>
      <c r="U166" s="4" t="n"/>
      <c r="V166" s="4" t="n"/>
      <c r="W166" s="4" t="n"/>
      <c r="X166" s="4" t="n"/>
    </row>
    <row r="167">
      <c r="D167" s="3">
        <f>IF(A167="","",MAX(0,N(G167)*N(K167)-N(L167))+MAX(0,N(H167)-N(I167)))</f>
        <v/>
      </c>
      <c r="G167" s="3">
        <f>IF(F167="","",IFERROR(VLOOKUP(F167,Planes!$A$2:$B$20,2,0),""))</f>
        <v/>
      </c>
      <c r="H167" s="3" t="n"/>
      <c r="I167" s="3" t="n"/>
      <c r="K167">
        <f>IF(OR(A167="",J167=""),"",SUMPRODUCT((COLUMN(M167:X167)-12&gt;=J167)*(COLUMN(M167:X167)-12&lt;=Planes!$E$4)*(M167:X167&lt;&gt;"C")))</f>
        <v/>
      </c>
      <c r="L167" s="3">
        <f>IF(A167="","",SUM(M167:X167))</f>
        <v/>
      </c>
      <c r="M167" s="4" t="n"/>
      <c r="N167" s="4" t="n"/>
      <c r="O167" s="4" t="n"/>
      <c r="P167" s="4" t="n"/>
      <c r="Q167" s="4" t="n"/>
      <c r="R167" s="4" t="n"/>
      <c r="S167" s="4" t="n"/>
      <c r="T167" s="4" t="n"/>
      <c r="U167" s="4" t="n"/>
      <c r="V167" s="4" t="n"/>
      <c r="W167" s="4" t="n"/>
      <c r="X167" s="4" t="n"/>
    </row>
    <row r="168">
      <c r="D168" s="3">
        <f>IF(A168="","",MAX(0,N(G168)*N(K168)-N(L168))+MAX(0,N(H168)-N(I168)))</f>
        <v/>
      </c>
      <c r="G168" s="3">
        <f>IF(F168="","",IFERROR(VLOOKUP(F168,Planes!$A$2:$B$20,2,0),""))</f>
        <v/>
      </c>
      <c r="H168" s="3" t="n"/>
      <c r="I168" s="3" t="n"/>
      <c r="K168">
        <f>IF(OR(A168="",J168=""),"",SUMPRODUCT((COLUMN(M168:X168)-12&gt;=J168)*(COLUMN(M168:X168)-12&lt;=Planes!$E$4)*(M168:X168&lt;&gt;"C")))</f>
        <v/>
      </c>
      <c r="L168" s="3">
        <f>IF(A168="","",SUM(M168:X168))</f>
        <v/>
      </c>
      <c r="M168" s="4" t="n"/>
      <c r="N168" s="4" t="n"/>
      <c r="O168" s="4" t="n"/>
      <c r="P168" s="4" t="n"/>
      <c r="Q168" s="4" t="n"/>
      <c r="R168" s="4" t="n"/>
      <c r="S168" s="4" t="n"/>
      <c r="T168" s="4" t="n"/>
      <c r="U168" s="4" t="n"/>
      <c r="V168" s="4" t="n"/>
      <c r="W168" s="4" t="n"/>
      <c r="X168" s="4" t="n"/>
    </row>
    <row r="169">
      <c r="D169" s="3">
        <f>IF(A169="","",MAX(0,N(G169)*N(K169)-N(L169))+MAX(0,N(H169)-N(I169)))</f>
        <v/>
      </c>
      <c r="G169" s="3">
        <f>IF(F169="","",IFERROR(VLOOKUP(F169,Planes!$A$2:$B$20,2,0),""))</f>
        <v/>
      </c>
      <c r="H169" s="3" t="n"/>
      <c r="I169" s="3" t="n"/>
      <c r="K169">
        <f>IF(OR(A169="",J169=""),"",SUMPRODUCT((COLUMN(M169:X169)-12&gt;=J169)*(COLUMN(M169:X169)-12&lt;=Planes!$E$4)*(M169:X169&lt;&gt;"C")))</f>
        <v/>
      </c>
      <c r="L169" s="3">
        <f>IF(A169="","",SUM(M169:X169))</f>
        <v/>
      </c>
      <c r="M169" s="4" t="n"/>
      <c r="N169" s="4" t="n"/>
      <c r="O169" s="4" t="n"/>
      <c r="P169" s="4" t="n"/>
      <c r="Q169" s="4" t="n"/>
      <c r="R169" s="4" t="n"/>
      <c r="S169" s="4" t="n"/>
      <c r="T169" s="4" t="n"/>
      <c r="U169" s="4" t="n"/>
      <c r="V169" s="4" t="n"/>
      <c r="W169" s="4" t="n"/>
      <c r="X169" s="4" t="n"/>
    </row>
    <row r="170">
      <c r="D170" s="3">
        <f>IF(A170="","",MAX(0,N(G170)*N(K170)-N(L170))+MAX(0,N(H170)-N(I170)))</f>
        <v/>
      </c>
      <c r="G170" s="3">
        <f>IF(F170="","",IFERROR(VLOOKUP(F170,Planes!$A$2:$B$20,2,0),""))</f>
        <v/>
      </c>
      <c r="H170" s="3" t="n"/>
      <c r="I170" s="3" t="n"/>
      <c r="K170">
        <f>IF(OR(A170="",J170=""),"",SUMPRODUCT((COLUMN(M170:X170)-12&gt;=J170)*(COLUMN(M170:X170)-12&lt;=Planes!$E$4)*(M170:X170&lt;&gt;"C")))</f>
        <v/>
      </c>
      <c r="L170" s="3">
        <f>IF(A170="","",SUM(M170:X170))</f>
        <v/>
      </c>
      <c r="M170" s="4" t="n"/>
      <c r="N170" s="4" t="n"/>
      <c r="O170" s="4" t="n"/>
      <c r="P170" s="4" t="n"/>
      <c r="Q170" s="4" t="n"/>
      <c r="R170" s="4" t="n"/>
      <c r="S170" s="4" t="n"/>
      <c r="T170" s="4" t="n"/>
      <c r="U170" s="4" t="n"/>
      <c r="V170" s="4" t="n"/>
      <c r="W170" s="4" t="n"/>
      <c r="X170" s="4" t="n"/>
    </row>
    <row r="171">
      <c r="D171" s="3">
        <f>IF(A171="","",MAX(0,N(G171)*N(K171)-N(L171))+MAX(0,N(H171)-N(I171)))</f>
        <v/>
      </c>
      <c r="G171" s="3">
        <f>IF(F171="","",IFERROR(VLOOKUP(F171,Planes!$A$2:$B$20,2,0),""))</f>
        <v/>
      </c>
      <c r="H171" s="3" t="n"/>
      <c r="I171" s="3" t="n"/>
      <c r="K171">
        <f>IF(OR(A171="",J171=""),"",SUMPRODUCT((COLUMN(M171:X171)-12&gt;=J171)*(COLUMN(M171:X171)-12&lt;=Planes!$E$4)*(M171:X171&lt;&gt;"C")))</f>
        <v/>
      </c>
      <c r="L171" s="3">
        <f>IF(A171="","",SUM(M171:X171))</f>
        <v/>
      </c>
      <c r="M171" s="4" t="n"/>
      <c r="N171" s="4" t="n"/>
      <c r="O171" s="4" t="n"/>
      <c r="P171" s="4" t="n"/>
      <c r="Q171" s="4" t="n"/>
      <c r="R171" s="4" t="n"/>
      <c r="S171" s="4" t="n"/>
      <c r="T171" s="4" t="n"/>
      <c r="U171" s="4" t="n"/>
      <c r="V171" s="4" t="n"/>
      <c r="W171" s="4" t="n"/>
      <c r="X171" s="4" t="n"/>
    </row>
    <row r="172">
      <c r="D172" s="3">
        <f>IF(A172="","",MAX(0,N(G172)*N(K172)-N(L172))+MAX(0,N(H172)-N(I172)))</f>
        <v/>
      </c>
      <c r="G172" s="3">
        <f>IF(F172="","",IFERROR(VLOOKUP(F172,Planes!$A$2:$B$20,2,0),""))</f>
        <v/>
      </c>
      <c r="H172" s="3" t="n"/>
      <c r="I172" s="3" t="n"/>
      <c r="K172">
        <f>IF(OR(A172="",J172=""),"",SUMPRODUCT((COLUMN(M172:X172)-12&gt;=J172)*(COLUMN(M172:X172)-12&lt;=Planes!$E$4)*(M172:X172&lt;&gt;"C")))</f>
        <v/>
      </c>
      <c r="L172" s="3">
        <f>IF(A172="","",SUM(M172:X172))</f>
        <v/>
      </c>
      <c r="M172" s="4" t="n"/>
      <c r="N172" s="4" t="n"/>
      <c r="O172" s="4" t="n"/>
      <c r="P172" s="4" t="n"/>
      <c r="Q172" s="4" t="n"/>
      <c r="R172" s="4" t="n"/>
      <c r="S172" s="4" t="n"/>
      <c r="T172" s="4" t="n"/>
      <c r="U172" s="4" t="n"/>
      <c r="V172" s="4" t="n"/>
      <c r="W172" s="4" t="n"/>
      <c r="X172" s="4" t="n"/>
    </row>
    <row r="173">
      <c r="D173" s="3">
        <f>IF(A173="","",MAX(0,N(G173)*N(K173)-N(L173))+MAX(0,N(H173)-N(I173)))</f>
        <v/>
      </c>
      <c r="G173" s="3">
        <f>IF(F173="","",IFERROR(VLOOKUP(F173,Planes!$A$2:$B$20,2,0),""))</f>
        <v/>
      </c>
      <c r="H173" s="3" t="n"/>
      <c r="I173" s="3" t="n"/>
      <c r="K173">
        <f>IF(OR(A173="",J173=""),"",SUMPRODUCT((COLUMN(M173:X173)-12&gt;=J173)*(COLUMN(M173:X173)-12&lt;=Planes!$E$4)*(M173:X173&lt;&gt;"C")))</f>
        <v/>
      </c>
      <c r="L173" s="3">
        <f>IF(A173="","",SUM(M173:X173))</f>
        <v/>
      </c>
      <c r="M173" s="4" t="n"/>
      <c r="N173" s="4" t="n"/>
      <c r="O173" s="4" t="n"/>
      <c r="P173" s="4" t="n"/>
      <c r="Q173" s="4" t="n"/>
      <c r="R173" s="4" t="n"/>
      <c r="S173" s="4" t="n"/>
      <c r="T173" s="4" t="n"/>
      <c r="U173" s="4" t="n"/>
      <c r="V173" s="4" t="n"/>
      <c r="W173" s="4" t="n"/>
      <c r="X173" s="4" t="n"/>
    </row>
    <row r="174">
      <c r="D174" s="3">
        <f>IF(A174="","",MAX(0,N(G174)*N(K174)-N(L174))+MAX(0,N(H174)-N(I174)))</f>
        <v/>
      </c>
      <c r="G174" s="3">
        <f>IF(F174="","",IFERROR(VLOOKUP(F174,Planes!$A$2:$B$20,2,0),""))</f>
        <v/>
      </c>
      <c r="H174" s="3" t="n"/>
      <c r="I174" s="3" t="n"/>
      <c r="K174">
        <f>IF(OR(A174="",J174=""),"",SUMPRODUCT((COLUMN(M174:X174)-12&gt;=J174)*(COLUMN(M174:X174)-12&lt;=Planes!$E$4)*(M174:X174&lt;&gt;"C")))</f>
        <v/>
      </c>
      <c r="L174" s="3">
        <f>IF(A174="","",SUM(M174:X174))</f>
        <v/>
      </c>
      <c r="M174" s="4" t="n"/>
      <c r="N174" s="4" t="n"/>
      <c r="O174" s="4" t="n"/>
      <c r="P174" s="4" t="n"/>
      <c r="Q174" s="4" t="n"/>
      <c r="R174" s="4" t="n"/>
      <c r="S174" s="4" t="n"/>
      <c r="T174" s="4" t="n"/>
      <c r="U174" s="4" t="n"/>
      <c r="V174" s="4" t="n"/>
      <c r="W174" s="4" t="n"/>
      <c r="X174" s="4" t="n"/>
    </row>
    <row r="175">
      <c r="D175" s="3">
        <f>IF(A175="","",MAX(0,N(G175)*N(K175)-N(L175))+MAX(0,N(H175)-N(I175)))</f>
        <v/>
      </c>
      <c r="G175" s="3">
        <f>IF(F175="","",IFERROR(VLOOKUP(F175,Planes!$A$2:$B$20,2,0),""))</f>
        <v/>
      </c>
      <c r="H175" s="3" t="n"/>
      <c r="I175" s="3" t="n"/>
      <c r="K175">
        <f>IF(OR(A175="",J175=""),"",SUMPRODUCT((COLUMN(M175:X175)-12&gt;=J175)*(COLUMN(M175:X175)-12&lt;=Planes!$E$4)*(M175:X175&lt;&gt;"C")))</f>
        <v/>
      </c>
      <c r="L175" s="3">
        <f>IF(A175="","",SUM(M175:X175))</f>
        <v/>
      </c>
      <c r="M175" s="4" t="n"/>
      <c r="N175" s="4" t="n"/>
      <c r="O175" s="4" t="n"/>
      <c r="P175" s="4" t="n"/>
      <c r="Q175" s="4" t="n"/>
      <c r="R175" s="4" t="n"/>
      <c r="S175" s="4" t="n"/>
      <c r="T175" s="4" t="n"/>
      <c r="U175" s="4" t="n"/>
      <c r="V175" s="4" t="n"/>
      <c r="W175" s="4" t="n"/>
      <c r="X175" s="4" t="n"/>
    </row>
    <row r="176">
      <c r="D176" s="3">
        <f>IF(A176="","",MAX(0,N(G176)*N(K176)-N(L176))+MAX(0,N(H176)-N(I176)))</f>
        <v/>
      </c>
      <c r="G176" s="3">
        <f>IF(F176="","",IFERROR(VLOOKUP(F176,Planes!$A$2:$B$20,2,0),""))</f>
        <v/>
      </c>
      <c r="H176" s="3" t="n"/>
      <c r="I176" s="3" t="n"/>
      <c r="K176">
        <f>IF(OR(A176="",J176=""),"",SUMPRODUCT((COLUMN(M176:X176)-12&gt;=J176)*(COLUMN(M176:X176)-12&lt;=Planes!$E$4)*(M176:X176&lt;&gt;"C")))</f>
        <v/>
      </c>
      <c r="L176" s="3">
        <f>IF(A176="","",SUM(M176:X176))</f>
        <v/>
      </c>
      <c r="M176" s="4" t="n"/>
      <c r="N176" s="4" t="n"/>
      <c r="O176" s="4" t="n"/>
      <c r="P176" s="4" t="n"/>
      <c r="Q176" s="4" t="n"/>
      <c r="R176" s="4" t="n"/>
      <c r="S176" s="4" t="n"/>
      <c r="T176" s="4" t="n"/>
      <c r="U176" s="4" t="n"/>
      <c r="V176" s="4" t="n"/>
      <c r="W176" s="4" t="n"/>
      <c r="X176" s="4" t="n"/>
    </row>
    <row r="177">
      <c r="D177" s="3">
        <f>IF(A177="","",MAX(0,N(G177)*N(K177)-N(L177))+MAX(0,N(H177)-N(I177)))</f>
        <v/>
      </c>
      <c r="G177" s="3">
        <f>IF(F177="","",IFERROR(VLOOKUP(F177,Planes!$A$2:$B$20,2,0),""))</f>
        <v/>
      </c>
      <c r="H177" s="3" t="n"/>
      <c r="I177" s="3" t="n"/>
      <c r="K177">
        <f>IF(OR(A177="",J177=""),"",SUMPRODUCT((COLUMN(M177:X177)-12&gt;=J177)*(COLUMN(M177:X177)-12&lt;=Planes!$E$4)*(M177:X177&lt;&gt;"C")))</f>
        <v/>
      </c>
      <c r="L177" s="3">
        <f>IF(A177="","",SUM(M177:X177))</f>
        <v/>
      </c>
      <c r="M177" s="4" t="n"/>
      <c r="N177" s="4" t="n"/>
      <c r="O177" s="4" t="n"/>
      <c r="P177" s="4" t="n"/>
      <c r="Q177" s="4" t="n"/>
      <c r="R177" s="4" t="n"/>
      <c r="S177" s="4" t="n"/>
      <c r="T177" s="4" t="n"/>
      <c r="U177" s="4" t="n"/>
      <c r="V177" s="4" t="n"/>
      <c r="W177" s="4" t="n"/>
      <c r="X177" s="4" t="n"/>
    </row>
    <row r="178">
      <c r="D178" s="3">
        <f>IF(A178="","",MAX(0,N(G178)*N(K178)-N(L178))+MAX(0,N(H178)-N(I178)))</f>
        <v/>
      </c>
      <c r="G178" s="3">
        <f>IF(F178="","",IFERROR(VLOOKUP(F178,Planes!$A$2:$B$20,2,0),""))</f>
        <v/>
      </c>
      <c r="H178" s="3" t="n"/>
      <c r="I178" s="3" t="n"/>
      <c r="K178">
        <f>IF(OR(A178="",J178=""),"",SUMPRODUCT((COLUMN(M178:X178)-12&gt;=J178)*(COLUMN(M178:X178)-12&lt;=Planes!$E$4)*(M178:X178&lt;&gt;"C")))</f>
        <v/>
      </c>
      <c r="L178" s="3">
        <f>IF(A178="","",SUM(M178:X178))</f>
        <v/>
      </c>
      <c r="M178" s="4" t="n"/>
      <c r="N178" s="4" t="n"/>
      <c r="O178" s="4" t="n"/>
      <c r="P178" s="4" t="n"/>
      <c r="Q178" s="4" t="n"/>
      <c r="R178" s="4" t="n"/>
      <c r="S178" s="4" t="n"/>
      <c r="T178" s="4" t="n"/>
      <c r="U178" s="4" t="n"/>
      <c r="V178" s="4" t="n"/>
      <c r="W178" s="4" t="n"/>
      <c r="X178" s="4" t="n"/>
    </row>
    <row r="179">
      <c r="D179" s="3">
        <f>IF(A179="","",MAX(0,N(G179)*N(K179)-N(L179))+MAX(0,N(H179)-N(I179)))</f>
        <v/>
      </c>
      <c r="G179" s="3">
        <f>IF(F179="","",IFERROR(VLOOKUP(F179,Planes!$A$2:$B$20,2,0),""))</f>
        <v/>
      </c>
      <c r="H179" s="3" t="n"/>
      <c r="I179" s="3" t="n"/>
      <c r="K179">
        <f>IF(OR(A179="",J179=""),"",SUMPRODUCT((COLUMN(M179:X179)-12&gt;=J179)*(COLUMN(M179:X179)-12&lt;=Planes!$E$4)*(M179:X179&lt;&gt;"C")))</f>
        <v/>
      </c>
      <c r="L179" s="3">
        <f>IF(A179="","",SUM(M179:X179))</f>
        <v/>
      </c>
      <c r="M179" s="4" t="n"/>
      <c r="N179" s="4" t="n"/>
      <c r="O179" s="4" t="n"/>
      <c r="P179" s="4" t="n"/>
      <c r="Q179" s="4" t="n"/>
      <c r="R179" s="4" t="n"/>
      <c r="S179" s="4" t="n"/>
      <c r="T179" s="4" t="n"/>
      <c r="U179" s="4" t="n"/>
      <c r="V179" s="4" t="n"/>
      <c r="W179" s="4" t="n"/>
      <c r="X179" s="4" t="n"/>
    </row>
    <row r="180">
      <c r="D180" s="3">
        <f>IF(A180="","",MAX(0,N(G180)*N(K180)-N(L180))+MAX(0,N(H180)-N(I180)))</f>
        <v/>
      </c>
      <c r="G180" s="3">
        <f>IF(F180="","",IFERROR(VLOOKUP(F180,Planes!$A$2:$B$20,2,0),""))</f>
        <v/>
      </c>
      <c r="H180" s="3" t="n"/>
      <c r="I180" s="3" t="n"/>
      <c r="K180">
        <f>IF(OR(A180="",J180=""),"",SUMPRODUCT((COLUMN(M180:X180)-12&gt;=J180)*(COLUMN(M180:X180)-12&lt;=Planes!$E$4)*(M180:X180&lt;&gt;"C")))</f>
        <v/>
      </c>
      <c r="L180" s="3">
        <f>IF(A180="","",SUM(M180:X180))</f>
        <v/>
      </c>
      <c r="M180" s="4" t="n"/>
      <c r="N180" s="4" t="n"/>
      <c r="O180" s="4" t="n"/>
      <c r="P180" s="4" t="n"/>
      <c r="Q180" s="4" t="n"/>
      <c r="R180" s="4" t="n"/>
      <c r="S180" s="4" t="n"/>
      <c r="T180" s="4" t="n"/>
      <c r="U180" s="4" t="n"/>
      <c r="V180" s="4" t="n"/>
      <c r="W180" s="4" t="n"/>
      <c r="X180" s="4" t="n"/>
    </row>
    <row r="181">
      <c r="D181" s="3">
        <f>IF(A181="","",MAX(0,N(G181)*N(K181)-N(L181))+MAX(0,N(H181)-N(I181)))</f>
        <v/>
      </c>
      <c r="G181" s="3">
        <f>IF(F181="","",IFERROR(VLOOKUP(F181,Planes!$A$2:$B$20,2,0),""))</f>
        <v/>
      </c>
      <c r="H181" s="3" t="n"/>
      <c r="I181" s="3" t="n"/>
      <c r="K181">
        <f>IF(OR(A181="",J181=""),"",SUMPRODUCT((COLUMN(M181:X181)-12&gt;=J181)*(COLUMN(M181:X181)-12&lt;=Planes!$E$4)*(M181:X181&lt;&gt;"C")))</f>
        <v/>
      </c>
      <c r="L181" s="3">
        <f>IF(A181="","",SUM(M181:X181))</f>
        <v/>
      </c>
      <c r="M181" s="4" t="n"/>
      <c r="N181" s="4" t="n"/>
      <c r="O181" s="4" t="n"/>
      <c r="P181" s="4" t="n"/>
      <c r="Q181" s="4" t="n"/>
      <c r="R181" s="4" t="n"/>
      <c r="S181" s="4" t="n"/>
      <c r="T181" s="4" t="n"/>
      <c r="U181" s="4" t="n"/>
      <c r="V181" s="4" t="n"/>
      <c r="W181" s="4" t="n"/>
      <c r="X181" s="4" t="n"/>
    </row>
    <row r="182">
      <c r="D182" s="3">
        <f>IF(A182="","",MAX(0,N(G182)*N(K182)-N(L182))+MAX(0,N(H182)-N(I182)))</f>
        <v/>
      </c>
      <c r="G182" s="3">
        <f>IF(F182="","",IFERROR(VLOOKUP(F182,Planes!$A$2:$B$20,2,0),""))</f>
        <v/>
      </c>
      <c r="H182" s="3" t="n"/>
      <c r="I182" s="3" t="n"/>
      <c r="K182">
        <f>IF(OR(A182="",J182=""),"",SUMPRODUCT((COLUMN(M182:X182)-12&gt;=J182)*(COLUMN(M182:X182)-12&lt;=Planes!$E$4)*(M182:X182&lt;&gt;"C")))</f>
        <v/>
      </c>
      <c r="L182" s="3">
        <f>IF(A182="","",SUM(M182:X182))</f>
        <v/>
      </c>
      <c r="M182" s="4" t="n"/>
      <c r="N182" s="4" t="n"/>
      <c r="O182" s="4" t="n"/>
      <c r="P182" s="4" t="n"/>
      <c r="Q182" s="4" t="n"/>
      <c r="R182" s="4" t="n"/>
      <c r="S182" s="4" t="n"/>
      <c r="T182" s="4" t="n"/>
      <c r="U182" s="4" t="n"/>
      <c r="V182" s="4" t="n"/>
      <c r="W182" s="4" t="n"/>
      <c r="X182" s="4" t="n"/>
    </row>
    <row r="183">
      <c r="D183" s="3">
        <f>IF(A183="","",MAX(0,N(G183)*N(K183)-N(L183))+MAX(0,N(H183)-N(I183)))</f>
        <v/>
      </c>
      <c r="G183" s="3">
        <f>IF(F183="","",IFERROR(VLOOKUP(F183,Planes!$A$2:$B$20,2,0),""))</f>
        <v/>
      </c>
      <c r="H183" s="3" t="n"/>
      <c r="I183" s="3" t="n"/>
      <c r="K183">
        <f>IF(OR(A183="",J183=""),"",SUMPRODUCT((COLUMN(M183:X183)-12&gt;=J183)*(COLUMN(M183:X183)-12&lt;=Planes!$E$4)*(M183:X183&lt;&gt;"C")))</f>
        <v/>
      </c>
      <c r="L183" s="3">
        <f>IF(A183="","",SUM(M183:X183))</f>
        <v/>
      </c>
      <c r="M183" s="4" t="n"/>
      <c r="N183" s="4" t="n"/>
      <c r="O183" s="4" t="n"/>
      <c r="P183" s="4" t="n"/>
      <c r="Q183" s="4" t="n"/>
      <c r="R183" s="4" t="n"/>
      <c r="S183" s="4" t="n"/>
      <c r="T183" s="4" t="n"/>
      <c r="U183" s="4" t="n"/>
      <c r="V183" s="4" t="n"/>
      <c r="W183" s="4" t="n"/>
      <c r="X183" s="4" t="n"/>
    </row>
    <row r="184">
      <c r="D184" s="3">
        <f>IF(A184="","",MAX(0,N(G184)*N(K184)-N(L184))+MAX(0,N(H184)-N(I184)))</f>
        <v/>
      </c>
      <c r="G184" s="3">
        <f>IF(F184="","",IFERROR(VLOOKUP(F184,Planes!$A$2:$B$20,2,0),""))</f>
        <v/>
      </c>
      <c r="H184" s="3" t="n"/>
      <c r="I184" s="3" t="n"/>
      <c r="K184">
        <f>IF(OR(A184="",J184=""),"",SUMPRODUCT((COLUMN(M184:X184)-12&gt;=J184)*(COLUMN(M184:X184)-12&lt;=Planes!$E$4)*(M184:X184&lt;&gt;"C")))</f>
        <v/>
      </c>
      <c r="L184" s="3">
        <f>IF(A184="","",SUM(M184:X184))</f>
        <v/>
      </c>
      <c r="M184" s="4" t="n"/>
      <c r="N184" s="4" t="n"/>
      <c r="O184" s="4" t="n"/>
      <c r="P184" s="4" t="n"/>
      <c r="Q184" s="4" t="n"/>
      <c r="R184" s="4" t="n"/>
      <c r="S184" s="4" t="n"/>
      <c r="T184" s="4" t="n"/>
      <c r="U184" s="4" t="n"/>
      <c r="V184" s="4" t="n"/>
      <c r="W184" s="4" t="n"/>
      <c r="X184" s="4" t="n"/>
    </row>
    <row r="185">
      <c r="D185" s="3">
        <f>IF(A185="","",MAX(0,N(G185)*N(K185)-N(L185))+MAX(0,N(H185)-N(I185)))</f>
        <v/>
      </c>
      <c r="G185" s="3">
        <f>IF(F185="","",IFERROR(VLOOKUP(F185,Planes!$A$2:$B$20,2,0),""))</f>
        <v/>
      </c>
      <c r="H185" s="3" t="n"/>
      <c r="I185" s="3" t="n"/>
      <c r="K185">
        <f>IF(OR(A185="",J185=""),"",SUMPRODUCT((COLUMN(M185:X185)-12&gt;=J185)*(COLUMN(M185:X185)-12&lt;=Planes!$E$4)*(M185:X185&lt;&gt;"C")))</f>
        <v/>
      </c>
      <c r="L185" s="3">
        <f>IF(A185="","",SUM(M185:X185))</f>
        <v/>
      </c>
      <c r="M185" s="4" t="n"/>
      <c r="N185" s="4" t="n"/>
      <c r="O185" s="4" t="n"/>
      <c r="P185" s="4" t="n"/>
      <c r="Q185" s="4" t="n"/>
      <c r="R185" s="4" t="n"/>
      <c r="S185" s="4" t="n"/>
      <c r="T185" s="4" t="n"/>
      <c r="U185" s="4" t="n"/>
      <c r="V185" s="4" t="n"/>
      <c r="W185" s="4" t="n"/>
      <c r="X185" s="4" t="n"/>
    </row>
    <row r="186">
      <c r="D186" s="3">
        <f>IF(A186="","",MAX(0,N(G186)*N(K186)-N(L186))+MAX(0,N(H186)-N(I186)))</f>
        <v/>
      </c>
      <c r="G186" s="3">
        <f>IF(F186="","",IFERROR(VLOOKUP(F186,Planes!$A$2:$B$20,2,0),""))</f>
        <v/>
      </c>
      <c r="H186" s="3" t="n"/>
      <c r="I186" s="3" t="n"/>
      <c r="K186">
        <f>IF(OR(A186="",J186=""),"",SUMPRODUCT((COLUMN(M186:X186)-12&gt;=J186)*(COLUMN(M186:X186)-12&lt;=Planes!$E$4)*(M186:X186&lt;&gt;"C")))</f>
        <v/>
      </c>
      <c r="L186" s="3">
        <f>IF(A186="","",SUM(M186:X186))</f>
        <v/>
      </c>
      <c r="M186" s="4" t="n"/>
      <c r="N186" s="4" t="n"/>
      <c r="O186" s="4" t="n"/>
      <c r="P186" s="4" t="n"/>
      <c r="Q186" s="4" t="n"/>
      <c r="R186" s="4" t="n"/>
      <c r="S186" s="4" t="n"/>
      <c r="T186" s="4" t="n"/>
      <c r="U186" s="4" t="n"/>
      <c r="V186" s="4" t="n"/>
      <c r="W186" s="4" t="n"/>
      <c r="X186" s="4" t="n"/>
    </row>
    <row r="187">
      <c r="D187" s="3">
        <f>IF(A187="","",MAX(0,N(G187)*N(K187)-N(L187))+MAX(0,N(H187)-N(I187)))</f>
        <v/>
      </c>
      <c r="G187" s="3">
        <f>IF(F187="","",IFERROR(VLOOKUP(F187,Planes!$A$2:$B$20,2,0),""))</f>
        <v/>
      </c>
      <c r="H187" s="3" t="n"/>
      <c r="I187" s="3" t="n"/>
      <c r="K187">
        <f>IF(OR(A187="",J187=""),"",SUMPRODUCT((COLUMN(M187:X187)-12&gt;=J187)*(COLUMN(M187:X187)-12&lt;=Planes!$E$4)*(M187:X187&lt;&gt;"C")))</f>
        <v/>
      </c>
      <c r="L187" s="3">
        <f>IF(A187="","",SUM(M187:X187))</f>
        <v/>
      </c>
      <c r="M187" s="4" t="n"/>
      <c r="N187" s="4" t="n"/>
      <c r="O187" s="4" t="n"/>
      <c r="P187" s="4" t="n"/>
      <c r="Q187" s="4" t="n"/>
      <c r="R187" s="4" t="n"/>
      <c r="S187" s="4" t="n"/>
      <c r="T187" s="4" t="n"/>
      <c r="U187" s="4" t="n"/>
      <c r="V187" s="4" t="n"/>
      <c r="W187" s="4" t="n"/>
      <c r="X187" s="4" t="n"/>
    </row>
    <row r="188">
      <c r="D188" s="3">
        <f>IF(A188="","",MAX(0,N(G188)*N(K188)-N(L188))+MAX(0,N(H188)-N(I188)))</f>
        <v/>
      </c>
      <c r="G188" s="3">
        <f>IF(F188="","",IFERROR(VLOOKUP(F188,Planes!$A$2:$B$20,2,0),""))</f>
        <v/>
      </c>
      <c r="H188" s="3" t="n"/>
      <c r="I188" s="3" t="n"/>
      <c r="K188">
        <f>IF(OR(A188="",J188=""),"",SUMPRODUCT((COLUMN(M188:X188)-12&gt;=J188)*(COLUMN(M188:X188)-12&lt;=Planes!$E$4)*(M188:X188&lt;&gt;"C")))</f>
        <v/>
      </c>
      <c r="L188" s="3">
        <f>IF(A188="","",SUM(M188:X188))</f>
        <v/>
      </c>
      <c r="M188" s="4" t="n"/>
      <c r="N188" s="4" t="n"/>
      <c r="O188" s="4" t="n"/>
      <c r="P188" s="4" t="n"/>
      <c r="Q188" s="4" t="n"/>
      <c r="R188" s="4" t="n"/>
      <c r="S188" s="4" t="n"/>
      <c r="T188" s="4" t="n"/>
      <c r="U188" s="4" t="n"/>
      <c r="V188" s="4" t="n"/>
      <c r="W188" s="4" t="n"/>
      <c r="X188" s="4" t="n"/>
    </row>
    <row r="189">
      <c r="D189" s="3">
        <f>IF(A189="","",MAX(0,N(G189)*N(K189)-N(L189))+MAX(0,N(H189)-N(I189)))</f>
        <v/>
      </c>
      <c r="G189" s="3">
        <f>IF(F189="","",IFERROR(VLOOKUP(F189,Planes!$A$2:$B$20,2,0),""))</f>
        <v/>
      </c>
      <c r="H189" s="3" t="n"/>
      <c r="I189" s="3" t="n"/>
      <c r="K189">
        <f>IF(OR(A189="",J189=""),"",SUMPRODUCT((COLUMN(M189:X189)-12&gt;=J189)*(COLUMN(M189:X189)-12&lt;=Planes!$E$4)*(M189:X189&lt;&gt;"C")))</f>
        <v/>
      </c>
      <c r="L189" s="3">
        <f>IF(A189="","",SUM(M189:X189))</f>
        <v/>
      </c>
      <c r="M189" s="4" t="n"/>
      <c r="N189" s="4" t="n"/>
      <c r="O189" s="4" t="n"/>
      <c r="P189" s="4" t="n"/>
      <c r="Q189" s="4" t="n"/>
      <c r="R189" s="4" t="n"/>
      <c r="S189" s="4" t="n"/>
      <c r="T189" s="4" t="n"/>
      <c r="U189" s="4" t="n"/>
      <c r="V189" s="4" t="n"/>
      <c r="W189" s="4" t="n"/>
      <c r="X189" s="4" t="n"/>
    </row>
    <row r="190">
      <c r="D190" s="3">
        <f>IF(A190="","",MAX(0,N(G190)*N(K190)-N(L190))+MAX(0,N(H190)-N(I190)))</f>
        <v/>
      </c>
      <c r="G190" s="3">
        <f>IF(F190="","",IFERROR(VLOOKUP(F190,Planes!$A$2:$B$20,2,0),""))</f>
        <v/>
      </c>
      <c r="H190" s="3" t="n"/>
      <c r="I190" s="3" t="n"/>
      <c r="K190">
        <f>IF(OR(A190="",J190=""),"",SUMPRODUCT((COLUMN(M190:X190)-12&gt;=J190)*(COLUMN(M190:X190)-12&lt;=Planes!$E$4)*(M190:X190&lt;&gt;"C")))</f>
        <v/>
      </c>
      <c r="L190" s="3">
        <f>IF(A190="","",SUM(M190:X190))</f>
        <v/>
      </c>
      <c r="M190" s="4" t="n"/>
      <c r="N190" s="4" t="n"/>
      <c r="O190" s="4" t="n"/>
      <c r="P190" s="4" t="n"/>
      <c r="Q190" s="4" t="n"/>
      <c r="R190" s="4" t="n"/>
      <c r="S190" s="4" t="n"/>
      <c r="T190" s="4" t="n"/>
      <c r="U190" s="4" t="n"/>
      <c r="V190" s="4" t="n"/>
      <c r="W190" s="4" t="n"/>
      <c r="X190" s="4" t="n"/>
    </row>
    <row r="191">
      <c r="D191" s="3">
        <f>IF(A191="","",MAX(0,N(G191)*N(K191)-N(L191))+MAX(0,N(H191)-N(I191)))</f>
        <v/>
      </c>
      <c r="G191" s="3">
        <f>IF(F191="","",IFERROR(VLOOKUP(F191,Planes!$A$2:$B$20,2,0),""))</f>
        <v/>
      </c>
      <c r="H191" s="3" t="n"/>
      <c r="I191" s="3" t="n"/>
      <c r="K191">
        <f>IF(OR(A191="",J191=""),"",SUMPRODUCT((COLUMN(M191:X191)-12&gt;=J191)*(COLUMN(M191:X191)-12&lt;=Planes!$E$4)*(M191:X191&lt;&gt;"C")))</f>
        <v/>
      </c>
      <c r="L191" s="3">
        <f>IF(A191="","",SUM(M191:X191))</f>
        <v/>
      </c>
      <c r="M191" s="4" t="n"/>
      <c r="N191" s="4" t="n"/>
      <c r="O191" s="4" t="n"/>
      <c r="P191" s="4" t="n"/>
      <c r="Q191" s="4" t="n"/>
      <c r="R191" s="4" t="n"/>
      <c r="S191" s="4" t="n"/>
      <c r="T191" s="4" t="n"/>
      <c r="U191" s="4" t="n"/>
      <c r="V191" s="4" t="n"/>
      <c r="W191" s="4" t="n"/>
      <c r="X191" s="4" t="n"/>
    </row>
    <row r="192">
      <c r="D192" s="3">
        <f>IF(A192="","",MAX(0,N(G192)*N(K192)-N(L192))+MAX(0,N(H192)-N(I192)))</f>
        <v/>
      </c>
      <c r="G192" s="3">
        <f>IF(F192="","",IFERROR(VLOOKUP(F192,Planes!$A$2:$B$20,2,0),""))</f>
        <v/>
      </c>
      <c r="H192" s="3" t="n"/>
      <c r="I192" s="3" t="n"/>
      <c r="K192">
        <f>IF(OR(A192="",J192=""),"",SUMPRODUCT((COLUMN(M192:X192)-12&gt;=J192)*(COLUMN(M192:X192)-12&lt;=Planes!$E$4)*(M192:X192&lt;&gt;"C")))</f>
        <v/>
      </c>
      <c r="L192" s="3">
        <f>IF(A192="","",SUM(M192:X192))</f>
        <v/>
      </c>
      <c r="M192" s="4" t="n"/>
      <c r="N192" s="4" t="n"/>
      <c r="O192" s="4" t="n"/>
      <c r="P192" s="4" t="n"/>
      <c r="Q192" s="4" t="n"/>
      <c r="R192" s="4" t="n"/>
      <c r="S192" s="4" t="n"/>
      <c r="T192" s="4" t="n"/>
      <c r="U192" s="4" t="n"/>
      <c r="V192" s="4" t="n"/>
      <c r="W192" s="4" t="n"/>
      <c r="X192" s="4" t="n"/>
    </row>
    <row r="193">
      <c r="D193" s="3">
        <f>IF(A193="","",MAX(0,N(G193)*N(K193)-N(L193))+MAX(0,N(H193)-N(I193)))</f>
        <v/>
      </c>
      <c r="G193" s="3">
        <f>IF(F193="","",IFERROR(VLOOKUP(F193,Planes!$A$2:$B$20,2,0),""))</f>
        <v/>
      </c>
      <c r="H193" s="3" t="n"/>
      <c r="I193" s="3" t="n"/>
      <c r="K193">
        <f>IF(OR(A193="",J193=""),"",SUMPRODUCT((COLUMN(M193:X193)-12&gt;=J193)*(COLUMN(M193:X193)-12&lt;=Planes!$E$4)*(M193:X193&lt;&gt;"C")))</f>
        <v/>
      </c>
      <c r="L193" s="3">
        <f>IF(A193="","",SUM(M193:X193))</f>
        <v/>
      </c>
      <c r="M193" s="4" t="n"/>
      <c r="N193" s="4" t="n"/>
      <c r="O193" s="4" t="n"/>
      <c r="P193" s="4" t="n"/>
      <c r="Q193" s="4" t="n"/>
      <c r="R193" s="4" t="n"/>
      <c r="S193" s="4" t="n"/>
      <c r="T193" s="4" t="n"/>
      <c r="U193" s="4" t="n"/>
      <c r="V193" s="4" t="n"/>
      <c r="W193" s="4" t="n"/>
      <c r="X193" s="4" t="n"/>
    </row>
    <row r="194">
      <c r="D194" s="3">
        <f>IF(A194="","",MAX(0,N(G194)*N(K194)-N(L194))+MAX(0,N(H194)-N(I194)))</f>
        <v/>
      </c>
      <c r="G194" s="3">
        <f>IF(F194="","",IFERROR(VLOOKUP(F194,Planes!$A$2:$B$20,2,0),""))</f>
        <v/>
      </c>
      <c r="H194" s="3" t="n"/>
      <c r="I194" s="3" t="n"/>
      <c r="K194">
        <f>IF(OR(A194="",J194=""),"",SUMPRODUCT((COLUMN(M194:X194)-12&gt;=J194)*(COLUMN(M194:X194)-12&lt;=Planes!$E$4)*(M194:X194&lt;&gt;"C")))</f>
        <v/>
      </c>
      <c r="L194" s="3">
        <f>IF(A194="","",SUM(M194:X194))</f>
        <v/>
      </c>
      <c r="M194" s="4" t="n"/>
      <c r="N194" s="4" t="n"/>
      <c r="O194" s="4" t="n"/>
      <c r="P194" s="4" t="n"/>
      <c r="Q194" s="4" t="n"/>
      <c r="R194" s="4" t="n"/>
      <c r="S194" s="4" t="n"/>
      <c r="T194" s="4" t="n"/>
      <c r="U194" s="4" t="n"/>
      <c r="V194" s="4" t="n"/>
      <c r="W194" s="4" t="n"/>
      <c r="X194" s="4" t="n"/>
    </row>
    <row r="195">
      <c r="D195" s="3">
        <f>IF(A195="","",MAX(0,N(G195)*N(K195)-N(L195))+MAX(0,N(H195)-N(I195)))</f>
        <v/>
      </c>
      <c r="G195" s="3">
        <f>IF(F195="","",IFERROR(VLOOKUP(F195,Planes!$A$2:$B$20,2,0),""))</f>
        <v/>
      </c>
      <c r="H195" s="3" t="n"/>
      <c r="I195" s="3" t="n"/>
      <c r="K195">
        <f>IF(OR(A195="",J195=""),"",SUMPRODUCT((COLUMN(M195:X195)-12&gt;=J195)*(COLUMN(M195:X195)-12&lt;=Planes!$E$4)*(M195:X195&lt;&gt;"C")))</f>
        <v/>
      </c>
      <c r="L195" s="3">
        <f>IF(A195="","",SUM(M195:X195))</f>
        <v/>
      </c>
      <c r="M195" s="4" t="n"/>
      <c r="N195" s="4" t="n"/>
      <c r="O195" s="4" t="n"/>
      <c r="P195" s="4" t="n"/>
      <c r="Q195" s="4" t="n"/>
      <c r="R195" s="4" t="n"/>
      <c r="S195" s="4" t="n"/>
      <c r="T195" s="4" t="n"/>
      <c r="U195" s="4" t="n"/>
      <c r="V195" s="4" t="n"/>
      <c r="W195" s="4" t="n"/>
      <c r="X195" s="4" t="n"/>
    </row>
    <row r="196">
      <c r="D196" s="3">
        <f>IF(A196="","",MAX(0,N(G196)*N(K196)-N(L196))+MAX(0,N(H196)-N(I196)))</f>
        <v/>
      </c>
      <c r="G196" s="3">
        <f>IF(F196="","",IFERROR(VLOOKUP(F196,Planes!$A$2:$B$20,2,0),""))</f>
        <v/>
      </c>
      <c r="H196" s="3" t="n"/>
      <c r="I196" s="3" t="n"/>
      <c r="K196">
        <f>IF(OR(A196="",J196=""),"",SUMPRODUCT((COLUMN(M196:X196)-12&gt;=J196)*(COLUMN(M196:X196)-12&lt;=Planes!$E$4)*(M196:X196&lt;&gt;"C")))</f>
        <v/>
      </c>
      <c r="L196" s="3">
        <f>IF(A196="","",SUM(M196:X196))</f>
        <v/>
      </c>
      <c r="M196" s="4" t="n"/>
      <c r="N196" s="4" t="n"/>
      <c r="O196" s="4" t="n"/>
      <c r="P196" s="4" t="n"/>
      <c r="Q196" s="4" t="n"/>
      <c r="R196" s="4" t="n"/>
      <c r="S196" s="4" t="n"/>
      <c r="T196" s="4" t="n"/>
      <c r="U196" s="4" t="n"/>
      <c r="V196" s="4" t="n"/>
      <c r="W196" s="4" t="n"/>
      <c r="X196" s="4" t="n"/>
    </row>
    <row r="197">
      <c r="D197" s="3">
        <f>IF(A197="","",MAX(0,N(G197)*N(K197)-N(L197))+MAX(0,N(H197)-N(I197)))</f>
        <v/>
      </c>
      <c r="G197" s="3">
        <f>IF(F197="","",IFERROR(VLOOKUP(F197,Planes!$A$2:$B$20,2,0),""))</f>
        <v/>
      </c>
      <c r="H197" s="3" t="n"/>
      <c r="I197" s="3" t="n"/>
      <c r="K197">
        <f>IF(OR(A197="",J197=""),"",SUMPRODUCT((COLUMN(M197:X197)-12&gt;=J197)*(COLUMN(M197:X197)-12&lt;=Planes!$E$4)*(M197:X197&lt;&gt;"C")))</f>
        <v/>
      </c>
      <c r="L197" s="3">
        <f>IF(A197="","",SUM(M197:X197))</f>
        <v/>
      </c>
      <c r="M197" s="4" t="n"/>
      <c r="N197" s="4" t="n"/>
      <c r="O197" s="4" t="n"/>
      <c r="P197" s="4" t="n"/>
      <c r="Q197" s="4" t="n"/>
      <c r="R197" s="4" t="n"/>
      <c r="S197" s="4" t="n"/>
      <c r="T197" s="4" t="n"/>
      <c r="U197" s="4" t="n"/>
      <c r="V197" s="4" t="n"/>
      <c r="W197" s="4" t="n"/>
      <c r="X197" s="4" t="n"/>
    </row>
    <row r="198">
      <c r="D198" s="3">
        <f>IF(A198="","",MAX(0,N(G198)*N(K198)-N(L198))+MAX(0,N(H198)-N(I198)))</f>
        <v/>
      </c>
      <c r="G198" s="3">
        <f>IF(F198="","",IFERROR(VLOOKUP(F198,Planes!$A$2:$B$20,2,0),""))</f>
        <v/>
      </c>
      <c r="H198" s="3" t="n"/>
      <c r="I198" s="3" t="n"/>
      <c r="K198">
        <f>IF(OR(A198="",J198=""),"",SUMPRODUCT((COLUMN(M198:X198)-12&gt;=J198)*(COLUMN(M198:X198)-12&lt;=Planes!$E$4)*(M198:X198&lt;&gt;"C")))</f>
        <v/>
      </c>
      <c r="L198" s="3">
        <f>IF(A198="","",SUM(M198:X198))</f>
        <v/>
      </c>
      <c r="M198" s="4" t="n"/>
      <c r="N198" s="4" t="n"/>
      <c r="O198" s="4" t="n"/>
      <c r="P198" s="4" t="n"/>
      <c r="Q198" s="4" t="n"/>
      <c r="R198" s="4" t="n"/>
      <c r="S198" s="4" t="n"/>
      <c r="T198" s="4" t="n"/>
      <c r="U198" s="4" t="n"/>
      <c r="V198" s="4" t="n"/>
      <c r="W198" s="4" t="n"/>
      <c r="X198" s="4" t="n"/>
    </row>
    <row r="199">
      <c r="D199" s="3">
        <f>IF(A199="","",MAX(0,N(G199)*N(K199)-N(L199))+MAX(0,N(H199)-N(I199)))</f>
        <v/>
      </c>
      <c r="G199" s="3">
        <f>IF(F199="","",IFERROR(VLOOKUP(F199,Planes!$A$2:$B$20,2,0),""))</f>
        <v/>
      </c>
      <c r="H199" s="3" t="n"/>
      <c r="I199" s="3" t="n"/>
      <c r="K199">
        <f>IF(OR(A199="",J199=""),"",SUMPRODUCT((COLUMN(M199:X199)-12&gt;=J199)*(COLUMN(M199:X199)-12&lt;=Planes!$E$4)*(M199:X199&lt;&gt;"C")))</f>
        <v/>
      </c>
      <c r="L199" s="3">
        <f>IF(A199="","",SUM(M199:X199))</f>
        <v/>
      </c>
      <c r="M199" s="4" t="n"/>
      <c r="N199" s="4" t="n"/>
      <c r="O199" s="4" t="n"/>
      <c r="P199" s="4" t="n"/>
      <c r="Q199" s="4" t="n"/>
      <c r="R199" s="4" t="n"/>
      <c r="S199" s="4" t="n"/>
      <c r="T199" s="4" t="n"/>
      <c r="U199" s="4" t="n"/>
      <c r="V199" s="4" t="n"/>
      <c r="W199" s="4" t="n"/>
      <c r="X199" s="4" t="n"/>
    </row>
    <row r="200">
      <c r="D200" s="3">
        <f>IF(A200="","",MAX(0,N(G200)*N(K200)-N(L200))+MAX(0,N(H200)-N(I200)))</f>
        <v/>
      </c>
      <c r="G200" s="3">
        <f>IF(F200="","",IFERROR(VLOOKUP(F200,Planes!$A$2:$B$20,2,0),""))</f>
        <v/>
      </c>
      <c r="H200" s="3" t="n"/>
      <c r="I200" s="3" t="n"/>
      <c r="K200">
        <f>IF(OR(A200="",J200=""),"",SUMPRODUCT((COLUMN(M200:X200)-12&gt;=J200)*(COLUMN(M200:X200)-12&lt;=Planes!$E$4)*(M200:X200&lt;&gt;"C")))</f>
        <v/>
      </c>
      <c r="L200" s="3">
        <f>IF(A200="","",SUM(M200:X200))</f>
        <v/>
      </c>
      <c r="M200" s="4" t="n"/>
      <c r="N200" s="4" t="n"/>
      <c r="O200" s="4" t="n"/>
      <c r="P200" s="4" t="n"/>
      <c r="Q200" s="4" t="n"/>
      <c r="R200" s="4" t="n"/>
      <c r="S200" s="4" t="n"/>
      <c r="T200" s="4" t="n"/>
      <c r="U200" s="4" t="n"/>
      <c r="V200" s="4" t="n"/>
      <c r="W200" s="4" t="n"/>
      <c r="X200" s="4" t="n"/>
    </row>
    <row r="201">
      <c r="D201" s="3">
        <f>IF(A201="","",MAX(0,N(G201)*N(K201)-N(L201))+MAX(0,N(H201)-N(I201)))</f>
        <v/>
      </c>
      <c r="G201" s="3">
        <f>IF(F201="","",IFERROR(VLOOKUP(F201,Planes!$A$2:$B$20,2,0),""))</f>
        <v/>
      </c>
      <c r="H201" s="3" t="n"/>
      <c r="I201" s="3" t="n"/>
      <c r="K201">
        <f>IF(OR(A201="",J201=""),"",SUMPRODUCT((COLUMN(M201:X201)-12&gt;=J201)*(COLUMN(M201:X201)-12&lt;=Planes!$E$4)*(M201:X201&lt;&gt;"C")))</f>
        <v/>
      </c>
      <c r="L201" s="3">
        <f>IF(A201="","",SUM(M201:X201))</f>
        <v/>
      </c>
      <c r="M201" s="4" t="n"/>
      <c r="N201" s="4" t="n"/>
      <c r="O201" s="4" t="n"/>
      <c r="P201" s="4" t="n"/>
      <c r="Q201" s="4" t="n"/>
      <c r="R201" s="4" t="n"/>
      <c r="S201" s="4" t="n"/>
      <c r="T201" s="4" t="n"/>
      <c r="U201" s="4" t="n"/>
      <c r="V201" s="4" t="n"/>
      <c r="W201" s="4" t="n"/>
      <c r="X201" s="4" t="n"/>
    </row>
    <row r="204">
      <c r="A204" s="5" t="inlineStr">
        <is>
          <t>Totales</t>
        </is>
      </c>
      <c r="D204" s="6">
        <f>SUM(D2:D201)</f>
        <v/>
      </c>
      <c r="L204" s="6">
        <f>SUM(L2:L201)</f>
        <v/>
      </c>
      <c r="M204" s="6">
        <f>SUM(M2:M201)</f>
        <v/>
      </c>
      <c r="N204" s="6">
        <f>SUM(N2:N201)</f>
        <v/>
      </c>
      <c r="O204" s="6">
        <f>SUM(O2:O201)</f>
        <v/>
      </c>
      <c r="P204" s="6">
        <f>SUM(P2:P201)</f>
        <v/>
      </c>
      <c r="Q204" s="6">
        <f>SUM(Q2:Q201)</f>
        <v/>
      </c>
      <c r="R204" s="6">
        <f>SUM(R2:R201)</f>
        <v/>
      </c>
      <c r="S204" s="6">
        <f>SUM(S2:S201)</f>
        <v/>
      </c>
      <c r="T204" s="6">
        <f>SUM(T2:T201)</f>
        <v/>
      </c>
      <c r="U204" s="6">
        <f>SUM(U2:U201)</f>
        <v/>
      </c>
      <c r="V204" s="6">
        <f>SUM(V2:V201)</f>
        <v/>
      </c>
      <c r="W204" s="6">
        <f>SUM(W2:W201)</f>
        <v/>
      </c>
      <c r="X204" s="6">
        <f>SUM(X2:X201)</f>
        <v/>
      </c>
    </row>
  </sheetData>
  <dataValidations count="2">
    <dataValidation sqref="E2:E201" showDropDown="0" showInputMessage="0" showErrorMessage="0" allowBlank="1" type="list">
      <formula1>"activo,vencido,baja"</formula1>
    </dataValidation>
    <dataValidation sqref="F2:F201" showDropDown="0" showInputMessage="0" showErrorMessage="0" allowBlank="1" type="list">
      <formula1>"Mensual,Estudiante,Pareja,Matutino"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3" customWidth="1" min="3" max="3"/>
    <col width="30" customWidth="1" min="4" max="4"/>
    <col width="14" customWidth="1" min="5" max="5"/>
  </cols>
  <sheetData>
    <row r="1">
      <c r="A1" s="2" t="inlineStr">
        <is>
          <t>plan</t>
        </is>
      </c>
      <c r="B1" s="2" t="inlineStr">
        <is>
          <t>mensualidad</t>
        </is>
      </c>
    </row>
    <row r="2">
      <c r="A2" t="inlineStr">
        <is>
          <t>Mensual</t>
        </is>
      </c>
      <c r="B2" s="7" t="n">
        <v>650</v>
      </c>
      <c r="D2" s="5" t="inlineStr">
        <is>
          <t>Fecha de corte</t>
        </is>
      </c>
      <c r="E2" s="8">
        <f>TODAY()</f>
        <v/>
      </c>
    </row>
    <row r="3">
      <c r="A3" t="inlineStr">
        <is>
          <t>Estudiante</t>
        </is>
      </c>
      <c r="B3" s="7" t="n">
        <v>500</v>
      </c>
      <c r="D3" s="5" t="inlineStr">
        <is>
          <t>Día de pago de cada mes</t>
        </is>
      </c>
      <c r="E3" s="9" t="n">
        <v>5</v>
      </c>
    </row>
    <row r="4">
      <c r="A4" t="inlineStr">
        <is>
          <t>Pareja</t>
        </is>
      </c>
      <c r="B4" s="7" t="n">
        <v>1100</v>
      </c>
      <c r="D4" s="5" t="inlineStr">
        <is>
          <t>Meses del año ya vencidos</t>
        </is>
      </c>
      <c r="E4" s="10">
        <f>MONTH(E2)-IF(DAY(E2)&lt;E3,1,0)</f>
        <v/>
      </c>
    </row>
    <row r="5">
      <c r="A5" t="inlineStr">
        <is>
          <t>Matutino</t>
        </is>
      </c>
      <c r="B5" s="7" t="n">
        <v>550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1" t="inlineStr">
        <is>
          <t>Cómo se usa esta hoja</t>
        </is>
      </c>
    </row>
    <row r="3" ht="15" customHeight="1">
      <c r="A3" s="12" t="inlineStr">
        <is>
          <t>Un renglón por socio y una columna por mes del año.</t>
        </is>
      </c>
    </row>
    <row r="4" ht="15" customHeight="1">
      <c r="A4" s="12" t="inlineStr"/>
    </row>
    <row r="5" ht="15" customHeight="1">
      <c r="A5" s="12" t="inlineStr">
        <is>
          <t>Planes: los precios de lista. Al escoger el plan del socio, su mensualidad sale sola. Si subes</t>
        </is>
      </c>
    </row>
    <row r="6" ht="15" customHeight="1">
      <c r="A6" s="12" t="inlineStr">
        <is>
          <t>un precio, cámbialo ahí y no socio por socio.</t>
        </is>
      </c>
    </row>
    <row r="7" ht="15" customHeight="1">
      <c r="A7" s="12" t="inlineStr"/>
    </row>
    <row r="8" ht="15" customHeight="1">
      <c r="A8" s="12" t="inlineStr">
        <is>
          <t>Cada mes se anota lo que pagó en su columna. Si el socio congeló su membresía ese mes, se</t>
        </is>
      </c>
    </row>
    <row r="9" ht="15" customHeight="1">
      <c r="A9" s="12" t="inlineStr">
        <is>
          <t>escribe una C: ese mes no cuenta como adeudo. La inscripción o anualidad va aparte, con lo que</t>
        </is>
      </c>
    </row>
    <row r="10" ht="15" customHeight="1">
      <c r="A10" s="12" t="inlineStr">
        <is>
          <t>pagó de ella en la columna de al lado.</t>
        </is>
      </c>
    </row>
    <row r="11" ht="15" customHeight="1">
      <c r="A11" s="12" t="inlineStr"/>
    </row>
    <row r="12" ht="15" customHeight="1">
      <c r="A12" s="12" t="inlineStr">
        <is>
          <t>«Meses vencidos» cuenta los meses desde su alta hasta hoy, sin los congelados. El mes en curso</t>
        </is>
      </c>
    </row>
    <row r="13" ht="15" customHeight="1">
      <c r="A13" s="12" t="inlineStr">
        <is>
          <t>cuenta a partir del día de pago que pongas en Planes. El saldo es lo de esos meses menos lo</t>
        </is>
      </c>
    </row>
    <row r="14" ht="15" customHeight="1">
      <c r="A14" s="12" t="inlineStr">
        <is>
          <t>pagado, más lo que falte de la inscripción.</t>
        </is>
      </c>
    </row>
    <row r="15" ht="15" customHeight="1">
      <c r="A15" s="12" t="inlineStr"/>
    </row>
    <row r="16" ht="15" customHeight="1">
      <c r="A16" s="12" t="inlineStr">
        <is>
          <t>Las cinco primeras columnas son las que lee Makatea: se guarda como CSV y se sube, y el</t>
        </is>
      </c>
    </row>
    <row r="17" ht="15" customHeight="1">
      <c r="A17" s="12" t="inlineStr">
        <is>
          <t>recordatorio de la mensualidad le llega a cada socio unos días antes de su fecha.</t>
        </is>
      </c>
    </row>
    <row r="19">
      <c r="A19" s="13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2026-10-13T19:49:19Z</dcterms:created>
  <dcterms:modified xmlns:dcterms="http://purl.org/dc/terms/" xmlns:xsi="http://www.w3.org/2001/XMLSchema-instance" xsi:type="dcterms:W3CDTF">2026-10-13T19:49:19Z</dcterms:modified>
</cp:coreProperties>
</file>