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yyyy-mm-dd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0F8B83"/>
      <sz val="14"/>
    </font>
    <font>
      <b val="1"/>
    </font>
    <font>
      <i val="1"/>
      <color rgb="006B7A79"/>
    </font>
  </fonts>
  <fills count="3">
    <fill>
      <patternFill/>
    </fill>
    <fill>
      <patternFill patternType="gray125"/>
    </fill>
    <fill>
      <patternFill patternType="solid">
        <fgColor rgb="00E7F3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ACCOUNTS RECEIVABLE AGING REPORT</t>
        </is>
      </c>
    </row>
    <row r="2">
      <c r="A2" t="inlineStr">
        <is>
          <t>[Business name]</t>
        </is>
      </c>
    </row>
    <row r="3">
      <c r="A3" s="2" t="inlineStr">
        <is>
          <t>Report date</t>
        </is>
      </c>
      <c r="B3" s="3">
        <f>TODAY()</f>
        <v/>
      </c>
      <c r="D3" s="4" t="inlineStr">
        <is>
          <t>The report date starts as today. Type a past month end to see the report as of that day.</t>
        </is>
      </c>
    </row>
    <row r="5">
      <c r="A5" s="5" t="inlineStr">
        <is>
          <t>Customer</t>
        </is>
      </c>
      <c r="B5" s="5" t="inlineStr">
        <is>
          <t>Invoice</t>
        </is>
      </c>
      <c r="C5" s="5" t="inlineStr">
        <is>
          <t>Invoice date</t>
        </is>
      </c>
      <c r="D5" s="5" t="inlineStr">
        <is>
          <t>Due date</t>
        </is>
      </c>
      <c r="E5" s="5" t="inlineStr">
        <is>
          <t>Balance</t>
        </is>
      </c>
      <c r="F5" s="5" t="inlineStr">
        <is>
          <t>Days past due</t>
        </is>
      </c>
      <c r="G5" s="5" t="inlineStr">
        <is>
          <t>Bucket</t>
        </is>
      </c>
    </row>
    <row r="6">
      <c r="A6" t="inlineStr">
        <is>
          <t>Riverside School</t>
        </is>
      </c>
      <c r="B6" t="inlineStr">
        <is>
          <t>1042</t>
        </is>
      </c>
      <c r="C6" s="3" t="n">
        <v>46270</v>
      </c>
      <c r="D6" s="3" t="n">
        <v>46300</v>
      </c>
      <c r="E6" s="6" t="n">
        <v>8400</v>
      </c>
      <c r="F6">
        <f>IF(D6="","",MAX(0,$B$3-D6))</f>
        <v/>
      </c>
      <c r="G6">
        <f>IF(D6="","",IF(F6=0,"Current",IF(F6&lt;=30,"1-30",IF(F6&lt;=60,"31-60",IF(F6&lt;=90,"61-90","Over 90")))))</f>
        <v/>
      </c>
    </row>
    <row r="7">
      <c r="A7" t="inlineStr">
        <is>
          <t>Okafor Stores</t>
        </is>
      </c>
      <c r="B7" t="inlineStr">
        <is>
          <t>1047</t>
        </is>
      </c>
      <c r="C7" s="3" t="n">
        <v>46254</v>
      </c>
      <c r="D7" s="3" t="n">
        <v>46284</v>
      </c>
      <c r="E7" s="6" t="n">
        <v>3250</v>
      </c>
      <c r="F7">
        <f>IF(D7="","",MAX(0,$B$3-D7))</f>
        <v/>
      </c>
      <c r="G7">
        <f>IF(D7="","",IF(F7=0,"Current",IF(F7&lt;=30,"1-30",IF(F7&lt;=60,"31-60",IF(F7&lt;=90,"61-90","Over 90")))))</f>
        <v/>
      </c>
    </row>
    <row r="8">
      <c r="A8" t="inlineStr">
        <is>
          <t>Okafor Stores</t>
        </is>
      </c>
      <c r="B8" t="inlineStr">
        <is>
          <t>1051</t>
        </is>
      </c>
      <c r="C8" s="3" t="n">
        <v>46310</v>
      </c>
      <c r="D8" s="3" t="n">
        <v>46340</v>
      </c>
      <c r="E8" s="6" t="n">
        <v>2100</v>
      </c>
      <c r="F8">
        <f>IF(D8="","",MAX(0,$B$3-D8))</f>
        <v/>
      </c>
      <c r="G8">
        <f>IF(D8="","",IF(F8=0,"Current",IF(F8&lt;=30,"1-30",IF(F8&lt;=60,"31-60",IF(F8&lt;=90,"61-90","Over 90")))))</f>
        <v/>
      </c>
    </row>
    <row r="9">
      <c r="A9" t="inlineStr">
        <is>
          <t>Mabaso Clinic</t>
        </is>
      </c>
      <c r="B9" t="inlineStr">
        <is>
          <t>1019</t>
        </is>
      </c>
      <c r="C9" s="3" t="n">
        <v>46183</v>
      </c>
      <c r="D9" s="3" t="n">
        <v>46213</v>
      </c>
      <c r="E9" s="6" t="n">
        <v>5900</v>
      </c>
      <c r="F9">
        <f>IF(D9="","",MAX(0,$B$3-D9))</f>
        <v/>
      </c>
      <c r="G9">
        <f>IF(D9="","",IF(F9=0,"Current",IF(F9&lt;=30,"1-30",IF(F9&lt;=60,"31-60",IF(F9&lt;=90,"61-90","Over 90")))))</f>
        <v/>
      </c>
    </row>
    <row r="10">
      <c r="A10" t="inlineStr">
        <is>
          <t>Cruz Logistics</t>
        </is>
      </c>
      <c r="B10" t="inlineStr">
        <is>
          <t>1033</t>
        </is>
      </c>
      <c r="C10" s="3" t="n">
        <v>46235</v>
      </c>
      <c r="D10" s="3" t="n">
        <v>46265</v>
      </c>
      <c r="E10" s="6" t="n">
        <v>4700</v>
      </c>
      <c r="F10">
        <f>IF(D10="","",MAX(0,$B$3-D10))</f>
        <v/>
      </c>
      <c r="G10">
        <f>IF(D10="","",IF(F10=0,"Current",IF(F10&lt;=30,"1-30",IF(F10&lt;=60,"31-60",IF(F10&lt;=90,"61-90","Over 90")))))</f>
        <v/>
      </c>
    </row>
    <row r="11">
      <c r="C11" s="3" t="n"/>
      <c r="D11" s="3" t="n"/>
      <c r="E11" s="6" t="n"/>
      <c r="F11">
        <f>IF(D11="","",MAX(0,$B$3-D11))</f>
        <v/>
      </c>
      <c r="G11">
        <f>IF(D11="","",IF(F11=0,"Current",IF(F11&lt;=30,"1-30",IF(F11&lt;=60,"31-60",IF(F11&lt;=90,"61-90","Over 90")))))</f>
        <v/>
      </c>
    </row>
    <row r="12">
      <c r="C12" s="3" t="n"/>
      <c r="D12" s="3" t="n"/>
      <c r="E12" s="6" t="n"/>
      <c r="F12">
        <f>IF(D12="","",MAX(0,$B$3-D12))</f>
        <v/>
      </c>
      <c r="G12">
        <f>IF(D12="","",IF(F12=0,"Current",IF(F12&lt;=30,"1-30",IF(F12&lt;=60,"31-60",IF(F12&lt;=90,"61-90","Over 90")))))</f>
        <v/>
      </c>
    </row>
    <row r="13">
      <c r="C13" s="3" t="n"/>
      <c r="D13" s="3" t="n"/>
      <c r="E13" s="6" t="n"/>
      <c r="F13">
        <f>IF(D13="","",MAX(0,$B$3-D13))</f>
        <v/>
      </c>
      <c r="G13">
        <f>IF(D13="","",IF(F13=0,"Current",IF(F13&lt;=30,"1-30",IF(F13&lt;=60,"31-60",IF(F13&lt;=90,"61-90","Over 90")))))</f>
        <v/>
      </c>
    </row>
    <row r="14">
      <c r="C14" s="3" t="n"/>
      <c r="D14" s="3" t="n"/>
      <c r="E14" s="6" t="n"/>
      <c r="F14">
        <f>IF(D14="","",MAX(0,$B$3-D14))</f>
        <v/>
      </c>
      <c r="G14">
        <f>IF(D14="","",IF(F14=0,"Current",IF(F14&lt;=30,"1-30",IF(F14&lt;=60,"31-60",IF(F14&lt;=90,"61-90","Over 90")))))</f>
        <v/>
      </c>
    </row>
    <row r="15">
      <c r="C15" s="3" t="n"/>
      <c r="D15" s="3" t="n"/>
      <c r="E15" s="6" t="n"/>
      <c r="F15">
        <f>IF(D15="","",MAX(0,$B$3-D15))</f>
        <v/>
      </c>
      <c r="G15">
        <f>IF(D15="","",IF(F15=0,"Current",IF(F15&lt;=30,"1-30",IF(F15&lt;=60,"31-60",IF(F15&lt;=90,"61-90","Over 90")))))</f>
        <v/>
      </c>
    </row>
    <row r="16">
      <c r="C16" s="3" t="n"/>
      <c r="D16" s="3" t="n"/>
      <c r="E16" s="6" t="n"/>
      <c r="F16">
        <f>IF(D16="","",MAX(0,$B$3-D16))</f>
        <v/>
      </c>
      <c r="G16">
        <f>IF(D16="","",IF(F16=0,"Current",IF(F16&lt;=30,"1-30",IF(F16&lt;=60,"31-60",IF(F16&lt;=90,"61-90","Over 90")))))</f>
        <v/>
      </c>
    </row>
    <row r="17">
      <c r="C17" s="3" t="n"/>
      <c r="D17" s="3" t="n"/>
      <c r="E17" s="6" t="n"/>
      <c r="F17">
        <f>IF(D17="","",MAX(0,$B$3-D17))</f>
        <v/>
      </c>
      <c r="G17">
        <f>IF(D17="","",IF(F17=0,"Current",IF(F17&lt;=30,"1-30",IF(F17&lt;=60,"31-60",IF(F17&lt;=90,"61-90","Over 90")))))</f>
        <v/>
      </c>
    </row>
    <row r="18">
      <c r="C18" s="3" t="n"/>
      <c r="D18" s="3" t="n"/>
      <c r="E18" s="6" t="n"/>
      <c r="F18">
        <f>IF(D18="","",MAX(0,$B$3-D18))</f>
        <v/>
      </c>
      <c r="G18">
        <f>IF(D18="","",IF(F18=0,"Current",IF(F18&lt;=30,"1-30",IF(F18&lt;=60,"31-60",IF(F18&lt;=90,"61-90","Over 90")))))</f>
        <v/>
      </c>
    </row>
    <row r="19">
      <c r="C19" s="3" t="n"/>
      <c r="D19" s="3" t="n"/>
      <c r="E19" s="6" t="n"/>
      <c r="F19">
        <f>IF(D19="","",MAX(0,$B$3-D19))</f>
        <v/>
      </c>
      <c r="G19">
        <f>IF(D19="","",IF(F19=0,"Current",IF(F19&lt;=30,"1-30",IF(F19&lt;=60,"31-60",IF(F19&lt;=90,"61-90","Over 90")))))</f>
        <v/>
      </c>
    </row>
    <row r="20">
      <c r="C20" s="3" t="n"/>
      <c r="D20" s="3" t="n"/>
      <c r="E20" s="6" t="n"/>
      <c r="F20">
        <f>IF(D20="","",MAX(0,$B$3-D20))</f>
        <v/>
      </c>
      <c r="G20">
        <f>IF(D20="","",IF(F20=0,"Current",IF(F20&lt;=30,"1-30",IF(F20&lt;=60,"31-60",IF(F20&lt;=90,"61-90","Over 90")))))</f>
        <v/>
      </c>
    </row>
    <row r="21">
      <c r="C21" s="3" t="n"/>
      <c r="D21" s="3" t="n"/>
      <c r="E21" s="6" t="n"/>
      <c r="F21">
        <f>IF(D21="","",MAX(0,$B$3-D21))</f>
        <v/>
      </c>
      <c r="G21">
        <f>IF(D21="","",IF(F21=0,"Current",IF(F21&lt;=30,"1-30",IF(F21&lt;=60,"31-60",IF(F21&lt;=90,"61-90","Over 90")))))</f>
        <v/>
      </c>
    </row>
    <row r="22">
      <c r="C22" s="3" t="n"/>
      <c r="D22" s="3" t="n"/>
      <c r="E22" s="6" t="n"/>
      <c r="F22">
        <f>IF(D22="","",MAX(0,$B$3-D22))</f>
        <v/>
      </c>
      <c r="G22">
        <f>IF(D22="","",IF(F22=0,"Current",IF(F22&lt;=30,"1-30",IF(F22&lt;=60,"31-60",IF(F22&lt;=90,"61-90","Over 90")))))</f>
        <v/>
      </c>
    </row>
    <row r="23">
      <c r="C23" s="3" t="n"/>
      <c r="D23" s="3" t="n"/>
      <c r="E23" s="6" t="n"/>
      <c r="F23">
        <f>IF(D23="","",MAX(0,$B$3-D23))</f>
        <v/>
      </c>
      <c r="G23">
        <f>IF(D23="","",IF(F23=0,"Current",IF(F23&lt;=30,"1-30",IF(F23&lt;=60,"31-60",IF(F23&lt;=90,"61-90","Over 90")))))</f>
        <v/>
      </c>
    </row>
    <row r="24">
      <c r="C24" s="3" t="n"/>
      <c r="D24" s="3" t="n"/>
      <c r="E24" s="6" t="n"/>
      <c r="F24">
        <f>IF(D24="","",MAX(0,$B$3-D24))</f>
        <v/>
      </c>
      <c r="G24">
        <f>IF(D24="","",IF(F24=0,"Current",IF(F24&lt;=30,"1-30",IF(F24&lt;=60,"31-60",IF(F24&lt;=90,"61-90","Over 90")))))</f>
        <v/>
      </c>
    </row>
    <row r="25">
      <c r="C25" s="3" t="n"/>
      <c r="D25" s="3" t="n"/>
      <c r="E25" s="6" t="n"/>
      <c r="F25">
        <f>IF(D25="","",MAX(0,$B$3-D25))</f>
        <v/>
      </c>
      <c r="G25">
        <f>IF(D25="","",IF(F25=0,"Current",IF(F25&lt;=30,"1-30",IF(F25&lt;=60,"31-60",IF(F25&lt;=90,"61-90","Over 90")))))</f>
        <v/>
      </c>
    </row>
    <row r="26">
      <c r="C26" s="3" t="n"/>
      <c r="D26" s="3" t="n"/>
      <c r="E26" s="6" t="n"/>
      <c r="F26">
        <f>IF(D26="","",MAX(0,$B$3-D26))</f>
        <v/>
      </c>
      <c r="G26">
        <f>IF(D26="","",IF(F26=0,"Current",IF(F26&lt;=30,"1-30",IF(F26&lt;=60,"31-60",IF(F26&lt;=90,"61-90","Over 90")))))</f>
        <v/>
      </c>
    </row>
    <row r="27">
      <c r="C27" s="3" t="n"/>
      <c r="D27" s="3" t="n"/>
      <c r="E27" s="6" t="n"/>
      <c r="F27">
        <f>IF(D27="","",MAX(0,$B$3-D27))</f>
        <v/>
      </c>
      <c r="G27">
        <f>IF(D27="","",IF(F27=0,"Current",IF(F27&lt;=30,"1-30",IF(F27&lt;=60,"31-60",IF(F27&lt;=90,"61-90","Over 90")))))</f>
        <v/>
      </c>
    </row>
    <row r="28">
      <c r="C28" s="3" t="n"/>
      <c r="D28" s="3" t="n"/>
      <c r="E28" s="6" t="n"/>
      <c r="F28">
        <f>IF(D28="","",MAX(0,$B$3-D28))</f>
        <v/>
      </c>
      <c r="G28">
        <f>IF(D28="","",IF(F28=0,"Current",IF(F28&lt;=30,"1-30",IF(F28&lt;=60,"31-60",IF(F28&lt;=90,"61-90","Over 90")))))</f>
        <v/>
      </c>
    </row>
    <row r="29">
      <c r="C29" s="3" t="n"/>
      <c r="D29" s="3" t="n"/>
      <c r="E29" s="6" t="n"/>
      <c r="F29">
        <f>IF(D29="","",MAX(0,$B$3-D29))</f>
        <v/>
      </c>
      <c r="G29">
        <f>IF(D29="","",IF(F29=0,"Current",IF(F29&lt;=30,"1-30",IF(F29&lt;=60,"31-60",IF(F29&lt;=90,"61-90","Over 90")))))</f>
        <v/>
      </c>
    </row>
    <row r="30">
      <c r="C30" s="3" t="n"/>
      <c r="D30" s="3" t="n"/>
      <c r="E30" s="6" t="n"/>
      <c r="F30">
        <f>IF(D30="","",MAX(0,$B$3-D30))</f>
        <v/>
      </c>
      <c r="G30">
        <f>IF(D30="","",IF(F30=0,"Current",IF(F30&lt;=30,"1-30",IF(F30&lt;=60,"31-60",IF(F30&lt;=90,"61-90","Over 90")))))</f>
        <v/>
      </c>
    </row>
    <row r="31">
      <c r="C31" s="3" t="n"/>
      <c r="D31" s="3" t="n"/>
      <c r="E31" s="6" t="n"/>
      <c r="F31">
        <f>IF(D31="","",MAX(0,$B$3-D31))</f>
        <v/>
      </c>
      <c r="G31">
        <f>IF(D31="","",IF(F31=0,"Current",IF(F31&lt;=30,"1-30",IF(F31&lt;=60,"31-60",IF(F31&lt;=90,"61-90","Over 90")))))</f>
        <v/>
      </c>
    </row>
    <row r="32">
      <c r="C32" s="3" t="n"/>
      <c r="D32" s="3" t="n"/>
      <c r="E32" s="6" t="n"/>
      <c r="F32">
        <f>IF(D32="","",MAX(0,$B$3-D32))</f>
        <v/>
      </c>
      <c r="G32">
        <f>IF(D32="","",IF(F32=0,"Current",IF(F32&lt;=30,"1-30",IF(F32&lt;=60,"31-60",IF(F32&lt;=90,"61-90","Over 90")))))</f>
        <v/>
      </c>
    </row>
    <row r="33">
      <c r="C33" s="3" t="n"/>
      <c r="D33" s="3" t="n"/>
      <c r="E33" s="6" t="n"/>
      <c r="F33">
        <f>IF(D33="","",MAX(0,$B$3-D33))</f>
        <v/>
      </c>
      <c r="G33">
        <f>IF(D33="","",IF(F33=0,"Current",IF(F33&lt;=30,"1-30",IF(F33&lt;=60,"31-60",IF(F33&lt;=90,"61-90","Over 90")))))</f>
        <v/>
      </c>
    </row>
    <row r="34">
      <c r="C34" s="3" t="n"/>
      <c r="D34" s="3" t="n"/>
      <c r="E34" s="6" t="n"/>
      <c r="F34">
        <f>IF(D34="","",MAX(0,$B$3-D34))</f>
        <v/>
      </c>
      <c r="G34">
        <f>IF(D34="","",IF(F34=0,"Current",IF(F34&lt;=30,"1-30",IF(F34&lt;=60,"31-60",IF(F34&lt;=90,"61-90","Over 90")))))</f>
        <v/>
      </c>
    </row>
    <row r="35">
      <c r="C35" s="3" t="n"/>
      <c r="D35" s="3" t="n"/>
      <c r="E35" s="6" t="n"/>
      <c r="F35">
        <f>IF(D35="","",MAX(0,$B$3-D35))</f>
        <v/>
      </c>
      <c r="G35">
        <f>IF(D35="","",IF(F35=0,"Current",IF(F35&lt;=30,"1-30",IF(F35&lt;=60,"31-60",IF(F35&lt;=90,"61-90","Over 90")))))</f>
        <v/>
      </c>
    </row>
    <row r="36">
      <c r="C36" s="3" t="n"/>
      <c r="D36" s="3" t="n"/>
      <c r="E36" s="6" t="n"/>
      <c r="F36">
        <f>IF(D36="","",MAX(0,$B$3-D36))</f>
        <v/>
      </c>
      <c r="G36">
        <f>IF(D36="","",IF(F36=0,"Current",IF(F36&lt;=30,"1-30",IF(F36&lt;=60,"31-60",IF(F36&lt;=90,"61-90","Over 90")))))</f>
        <v/>
      </c>
    </row>
    <row r="37">
      <c r="C37" s="3" t="n"/>
      <c r="D37" s="3" t="n"/>
      <c r="E37" s="6" t="n"/>
      <c r="F37">
        <f>IF(D37="","",MAX(0,$B$3-D37))</f>
        <v/>
      </c>
      <c r="G37">
        <f>IF(D37="","",IF(F37=0,"Current",IF(F37&lt;=30,"1-30",IF(F37&lt;=60,"31-60",IF(F37&lt;=90,"61-90","Over 90")))))</f>
        <v/>
      </c>
    </row>
    <row r="38">
      <c r="C38" s="3" t="n"/>
      <c r="D38" s="3" t="n"/>
      <c r="E38" s="6" t="n"/>
      <c r="F38">
        <f>IF(D38="","",MAX(0,$B$3-D38))</f>
        <v/>
      </c>
      <c r="G38">
        <f>IF(D38="","",IF(F38=0,"Current",IF(F38&lt;=30,"1-30",IF(F38&lt;=60,"31-60",IF(F38&lt;=90,"61-90","Over 90")))))</f>
        <v/>
      </c>
    </row>
    <row r="39">
      <c r="C39" s="3" t="n"/>
      <c r="D39" s="3" t="n"/>
      <c r="E39" s="6" t="n"/>
      <c r="F39">
        <f>IF(D39="","",MAX(0,$B$3-D39))</f>
        <v/>
      </c>
      <c r="G39">
        <f>IF(D39="","",IF(F39=0,"Current",IF(F39&lt;=30,"1-30",IF(F39&lt;=60,"31-60",IF(F39&lt;=90,"61-90","Over 90")))))</f>
        <v/>
      </c>
    </row>
    <row r="40">
      <c r="C40" s="3" t="n"/>
      <c r="D40" s="3" t="n"/>
      <c r="E40" s="6" t="n"/>
      <c r="F40">
        <f>IF(D40="","",MAX(0,$B$3-D40))</f>
        <v/>
      </c>
      <c r="G40">
        <f>IF(D40="","",IF(F40=0,"Current",IF(F40&lt;=30,"1-30",IF(F40&lt;=60,"31-60",IF(F40&lt;=90,"61-90","Over 90")))))</f>
        <v/>
      </c>
    </row>
    <row r="41">
      <c r="C41" s="3" t="n"/>
      <c r="D41" s="3" t="n"/>
      <c r="E41" s="6" t="n"/>
      <c r="F41">
        <f>IF(D41="","",MAX(0,$B$3-D41))</f>
        <v/>
      </c>
      <c r="G41">
        <f>IF(D41="","",IF(F41=0,"Current",IF(F41&lt;=30,"1-30",IF(F41&lt;=60,"31-60",IF(F41&lt;=90,"61-90","Over 90")))))</f>
        <v/>
      </c>
    </row>
    <row r="42">
      <c r="C42" s="3" t="n"/>
      <c r="D42" s="3" t="n"/>
      <c r="E42" s="6" t="n"/>
      <c r="F42">
        <f>IF(D42="","",MAX(0,$B$3-D42))</f>
        <v/>
      </c>
      <c r="G42">
        <f>IF(D42="","",IF(F42=0,"Current",IF(F42&lt;=30,"1-30",IF(F42&lt;=60,"31-60",IF(F42&lt;=90,"61-90","Over 90")))))</f>
        <v/>
      </c>
    </row>
    <row r="43">
      <c r="C43" s="3" t="n"/>
      <c r="D43" s="3" t="n"/>
      <c r="E43" s="6" t="n"/>
      <c r="F43">
        <f>IF(D43="","",MAX(0,$B$3-D43))</f>
        <v/>
      </c>
      <c r="G43">
        <f>IF(D43="","",IF(F43=0,"Current",IF(F43&lt;=30,"1-30",IF(F43&lt;=60,"31-60",IF(F43&lt;=90,"61-90","Over 90")))))</f>
        <v/>
      </c>
    </row>
    <row r="44">
      <c r="C44" s="3" t="n"/>
      <c r="D44" s="3" t="n"/>
      <c r="E44" s="6" t="n"/>
      <c r="F44">
        <f>IF(D44="","",MAX(0,$B$3-D44))</f>
        <v/>
      </c>
      <c r="G44">
        <f>IF(D44="","",IF(F44=0,"Current",IF(F44&lt;=30,"1-30",IF(F44&lt;=60,"31-60",IF(F44&lt;=90,"61-90","Over 90")))))</f>
        <v/>
      </c>
    </row>
    <row r="45">
      <c r="C45" s="3" t="n"/>
      <c r="D45" s="3" t="n"/>
      <c r="E45" s="6" t="n"/>
      <c r="F45">
        <f>IF(D45="","",MAX(0,$B$3-D45))</f>
        <v/>
      </c>
      <c r="G45">
        <f>IF(D45="","",IF(F45=0,"Current",IF(F45&lt;=30,"1-30",IF(F45&lt;=60,"31-60",IF(F45&lt;=90,"61-90","Over 90")))))</f>
        <v/>
      </c>
    </row>
    <row r="46">
      <c r="C46" s="3" t="n"/>
      <c r="D46" s="3" t="n"/>
      <c r="E46" s="6" t="n"/>
      <c r="F46">
        <f>IF(D46="","",MAX(0,$B$3-D46))</f>
        <v/>
      </c>
      <c r="G46">
        <f>IF(D46="","",IF(F46=0,"Current",IF(F46&lt;=30,"1-30",IF(F46&lt;=60,"31-60",IF(F46&lt;=90,"61-90","Over 90")))))</f>
        <v/>
      </c>
    </row>
    <row r="47">
      <c r="C47" s="3" t="n"/>
      <c r="D47" s="3" t="n"/>
      <c r="E47" s="6" t="n"/>
      <c r="F47">
        <f>IF(D47="","",MAX(0,$B$3-D47))</f>
        <v/>
      </c>
      <c r="G47">
        <f>IF(D47="","",IF(F47=0,"Current",IF(F47&lt;=30,"1-30",IF(F47&lt;=60,"31-60",IF(F47&lt;=90,"61-90","Over 90")))))</f>
        <v/>
      </c>
    </row>
    <row r="48">
      <c r="C48" s="3" t="n"/>
      <c r="D48" s="3" t="n"/>
      <c r="E48" s="6" t="n"/>
      <c r="F48">
        <f>IF(D48="","",MAX(0,$B$3-D48))</f>
        <v/>
      </c>
      <c r="G48">
        <f>IF(D48="","",IF(F48=0,"Current",IF(F48&lt;=30,"1-30",IF(F48&lt;=60,"31-60",IF(F48&lt;=90,"61-90","Over 90")))))</f>
        <v/>
      </c>
    </row>
    <row r="49">
      <c r="C49" s="3" t="n"/>
      <c r="D49" s="3" t="n"/>
      <c r="E49" s="6" t="n"/>
      <c r="F49">
        <f>IF(D49="","",MAX(0,$B$3-D49))</f>
        <v/>
      </c>
      <c r="G49">
        <f>IF(D49="","",IF(F49=0,"Current",IF(F49&lt;=30,"1-30",IF(F49&lt;=60,"31-60",IF(F49&lt;=90,"61-90","Over 90")))))</f>
        <v/>
      </c>
    </row>
    <row r="50">
      <c r="C50" s="3" t="n"/>
      <c r="D50" s="3" t="n"/>
      <c r="E50" s="6" t="n"/>
      <c r="F50">
        <f>IF(D50="","",MAX(0,$B$3-D50))</f>
        <v/>
      </c>
      <c r="G50">
        <f>IF(D50="","",IF(F50=0,"Current",IF(F50&lt;=30,"1-30",IF(F50&lt;=60,"31-60",IF(F50&lt;=90,"61-90","Over 90")))))</f>
        <v/>
      </c>
    </row>
    <row r="51">
      <c r="C51" s="3" t="n"/>
      <c r="D51" s="3" t="n"/>
      <c r="E51" s="6" t="n"/>
      <c r="F51">
        <f>IF(D51="","",MAX(0,$B$3-D51))</f>
        <v/>
      </c>
      <c r="G51">
        <f>IF(D51="","",IF(F51=0,"Current",IF(F51&lt;=30,"1-30",IF(F51&lt;=60,"31-60",IF(F51&lt;=90,"61-90","Over 90")))))</f>
        <v/>
      </c>
    </row>
    <row r="52">
      <c r="C52" s="3" t="n"/>
      <c r="D52" s="3" t="n"/>
      <c r="E52" s="6" t="n"/>
      <c r="F52">
        <f>IF(D52="","",MAX(0,$B$3-D52))</f>
        <v/>
      </c>
      <c r="G52">
        <f>IF(D52="","",IF(F52=0,"Current",IF(F52&lt;=30,"1-30",IF(F52&lt;=60,"31-60",IF(F52&lt;=90,"61-90","Over 90")))))</f>
        <v/>
      </c>
    </row>
    <row r="53">
      <c r="C53" s="3" t="n"/>
      <c r="D53" s="3" t="n"/>
      <c r="E53" s="6" t="n"/>
      <c r="F53">
        <f>IF(D53="","",MAX(0,$B$3-D53))</f>
        <v/>
      </c>
      <c r="G53">
        <f>IF(D53="","",IF(F53=0,"Current",IF(F53&lt;=30,"1-30",IF(F53&lt;=60,"31-60",IF(F53&lt;=90,"61-90","Over 90")))))</f>
        <v/>
      </c>
    </row>
    <row r="54">
      <c r="C54" s="3" t="n"/>
      <c r="D54" s="3" t="n"/>
      <c r="E54" s="6" t="n"/>
      <c r="F54">
        <f>IF(D54="","",MAX(0,$B$3-D54))</f>
        <v/>
      </c>
      <c r="G54">
        <f>IF(D54="","",IF(F54=0,"Current",IF(F54&lt;=30,"1-30",IF(F54&lt;=60,"31-60",IF(F54&lt;=90,"61-90","Over 90")))))</f>
        <v/>
      </c>
    </row>
    <row r="55">
      <c r="C55" s="3" t="n"/>
      <c r="D55" s="3" t="n"/>
      <c r="E55" s="6" t="n"/>
      <c r="F55">
        <f>IF(D55="","",MAX(0,$B$3-D55))</f>
        <v/>
      </c>
      <c r="G55">
        <f>IF(D55="","",IF(F55=0,"Current",IF(F55&lt;=30,"1-30",IF(F55&lt;=60,"31-60",IF(F55&lt;=90,"61-90","Over 90")))))</f>
        <v/>
      </c>
    </row>
    <row r="56">
      <c r="C56" s="3" t="n"/>
      <c r="D56" s="3" t="n"/>
      <c r="E56" s="6" t="n"/>
      <c r="F56">
        <f>IF(D56="","",MAX(0,$B$3-D56))</f>
        <v/>
      </c>
      <c r="G56">
        <f>IF(D56="","",IF(F56=0,"Current",IF(F56&lt;=30,"1-30",IF(F56&lt;=60,"31-60",IF(F56&lt;=90,"61-90","Over 90")))))</f>
        <v/>
      </c>
    </row>
    <row r="57">
      <c r="C57" s="3" t="n"/>
      <c r="D57" s="3" t="n"/>
      <c r="E57" s="6" t="n"/>
      <c r="F57">
        <f>IF(D57="","",MAX(0,$B$3-D57))</f>
        <v/>
      </c>
      <c r="G57">
        <f>IF(D57="","",IF(F57=0,"Current",IF(F57&lt;=30,"1-30",IF(F57&lt;=60,"31-60",IF(F57&lt;=90,"61-90","Over 90")))))</f>
        <v/>
      </c>
    </row>
    <row r="58">
      <c r="C58" s="3" t="n"/>
      <c r="D58" s="3" t="n"/>
      <c r="E58" s="6" t="n"/>
      <c r="F58">
        <f>IF(D58="","",MAX(0,$B$3-D58))</f>
        <v/>
      </c>
      <c r="G58">
        <f>IF(D58="","",IF(F58=0,"Current",IF(F58&lt;=30,"1-30",IF(F58&lt;=60,"31-60",IF(F58&lt;=90,"61-90","Over 90")))))</f>
        <v/>
      </c>
    </row>
    <row r="59">
      <c r="C59" s="3" t="n"/>
      <c r="D59" s="3" t="n"/>
      <c r="E59" s="6" t="n"/>
      <c r="F59">
        <f>IF(D59="","",MAX(0,$B$3-D59))</f>
        <v/>
      </c>
      <c r="G59">
        <f>IF(D59="","",IF(F59=0,"Current",IF(F59&lt;=30,"1-30",IF(F59&lt;=60,"31-60",IF(F59&lt;=90,"61-90","Over 90")))))</f>
        <v/>
      </c>
    </row>
    <row r="60">
      <c r="C60" s="3" t="n"/>
      <c r="D60" s="3" t="n"/>
      <c r="E60" s="6" t="n"/>
      <c r="F60">
        <f>IF(D60="","",MAX(0,$B$3-D60))</f>
        <v/>
      </c>
      <c r="G60">
        <f>IF(D60="","",IF(F60=0,"Current",IF(F60&lt;=30,"1-30",IF(F60&lt;=60,"31-60",IF(F60&lt;=90,"61-90","Over 90")))))</f>
        <v/>
      </c>
    </row>
    <row r="61">
      <c r="C61" s="3" t="n"/>
      <c r="D61" s="3" t="n"/>
      <c r="E61" s="6" t="n"/>
      <c r="F61">
        <f>IF(D61="","",MAX(0,$B$3-D61))</f>
        <v/>
      </c>
      <c r="G61">
        <f>IF(D61="","",IF(F61=0,"Current",IF(F61&lt;=30,"1-30",IF(F61&lt;=60,"31-60",IF(F61&lt;=90,"61-90","Over 90")))))</f>
        <v/>
      </c>
    </row>
    <row r="62">
      <c r="C62" s="3" t="n"/>
      <c r="D62" s="3" t="n"/>
      <c r="E62" s="6" t="n"/>
      <c r="F62">
        <f>IF(D62="","",MAX(0,$B$3-D62))</f>
        <v/>
      </c>
      <c r="G62">
        <f>IF(D62="","",IF(F62=0,"Current",IF(F62&lt;=30,"1-30",IF(F62&lt;=60,"31-60",IF(F62&lt;=90,"61-90","Over 90")))))</f>
        <v/>
      </c>
    </row>
    <row r="63">
      <c r="C63" s="3" t="n"/>
      <c r="D63" s="3" t="n"/>
      <c r="E63" s="6" t="n"/>
      <c r="F63">
        <f>IF(D63="","",MAX(0,$B$3-D63))</f>
        <v/>
      </c>
      <c r="G63">
        <f>IF(D63="","",IF(F63=0,"Current",IF(F63&lt;=30,"1-30",IF(F63&lt;=60,"31-60",IF(F63&lt;=90,"61-90","Over 90")))))</f>
        <v/>
      </c>
    </row>
    <row r="64">
      <c r="C64" s="3" t="n"/>
      <c r="D64" s="3" t="n"/>
      <c r="E64" s="6" t="n"/>
      <c r="F64">
        <f>IF(D64="","",MAX(0,$B$3-D64))</f>
        <v/>
      </c>
      <c r="G64">
        <f>IF(D64="","",IF(F64=0,"Current",IF(F64&lt;=30,"1-30",IF(F64&lt;=60,"31-60",IF(F64&lt;=90,"61-90","Over 90")))))</f>
        <v/>
      </c>
    </row>
    <row r="65">
      <c r="C65" s="3" t="n"/>
      <c r="D65" s="3" t="n"/>
      <c r="E65" s="6" t="n"/>
      <c r="F65">
        <f>IF(D65="","",MAX(0,$B$3-D65))</f>
        <v/>
      </c>
      <c r="G65">
        <f>IF(D65="","",IF(F65=0,"Current",IF(F65&lt;=30,"1-30",IF(F65&lt;=60,"31-60",IF(F65&lt;=90,"61-90","Over 90")))))</f>
        <v/>
      </c>
    </row>
    <row r="66">
      <c r="C66" s="3" t="n"/>
      <c r="D66" s="3" t="n"/>
      <c r="E66" s="6" t="n"/>
      <c r="F66">
        <f>IF(D66="","",MAX(0,$B$3-D66))</f>
        <v/>
      </c>
      <c r="G66">
        <f>IF(D66="","",IF(F66=0,"Current",IF(F66&lt;=30,"1-30",IF(F66&lt;=60,"31-60",IF(F66&lt;=90,"61-90","Over 90")))))</f>
        <v/>
      </c>
    </row>
    <row r="67">
      <c r="C67" s="3" t="n"/>
      <c r="D67" s="3" t="n"/>
      <c r="E67" s="6" t="n"/>
      <c r="F67">
        <f>IF(D67="","",MAX(0,$B$3-D67))</f>
        <v/>
      </c>
      <c r="G67">
        <f>IF(D67="","",IF(F67=0,"Current",IF(F67&lt;=30,"1-30",IF(F67&lt;=60,"31-60",IF(F67&lt;=90,"61-90","Over 90")))))</f>
        <v/>
      </c>
    </row>
    <row r="68">
      <c r="C68" s="3" t="n"/>
      <c r="D68" s="3" t="n"/>
      <c r="E68" s="6" t="n"/>
      <c r="F68">
        <f>IF(D68="","",MAX(0,$B$3-D68))</f>
        <v/>
      </c>
      <c r="G68">
        <f>IF(D68="","",IF(F68=0,"Current",IF(F68&lt;=30,"1-30",IF(F68&lt;=60,"31-60",IF(F68&lt;=90,"61-90","Over 90")))))</f>
        <v/>
      </c>
    </row>
    <row r="69">
      <c r="C69" s="3" t="n"/>
      <c r="D69" s="3" t="n"/>
      <c r="E69" s="6" t="n"/>
      <c r="F69">
        <f>IF(D69="","",MAX(0,$B$3-D69))</f>
        <v/>
      </c>
      <c r="G69">
        <f>IF(D69="","",IF(F69=0,"Current",IF(F69&lt;=30,"1-30",IF(F69&lt;=60,"31-60",IF(F69&lt;=90,"61-90","Over 90")))))</f>
        <v/>
      </c>
    </row>
    <row r="70">
      <c r="C70" s="3" t="n"/>
      <c r="D70" s="3" t="n"/>
      <c r="E70" s="6" t="n"/>
      <c r="F70">
        <f>IF(D70="","",MAX(0,$B$3-D70))</f>
        <v/>
      </c>
      <c r="G70">
        <f>IF(D70="","",IF(F70=0,"Current",IF(F70&lt;=30,"1-30",IF(F70&lt;=60,"31-60",IF(F70&lt;=90,"61-90","Over 90")))))</f>
        <v/>
      </c>
    </row>
    <row r="71">
      <c r="C71" s="3" t="n"/>
      <c r="D71" s="3" t="n"/>
      <c r="E71" s="6" t="n"/>
      <c r="F71">
        <f>IF(D71="","",MAX(0,$B$3-D71))</f>
        <v/>
      </c>
      <c r="G71">
        <f>IF(D71="","",IF(F71=0,"Current",IF(F71&lt;=30,"1-30",IF(F71&lt;=60,"31-60",IF(F71&lt;=90,"61-90","Over 90")))))</f>
        <v/>
      </c>
    </row>
    <row r="72">
      <c r="C72" s="3" t="n"/>
      <c r="D72" s="3" t="n"/>
      <c r="E72" s="6" t="n"/>
      <c r="F72">
        <f>IF(D72="","",MAX(0,$B$3-D72))</f>
        <v/>
      </c>
      <c r="G72">
        <f>IF(D72="","",IF(F72=0,"Current",IF(F72&lt;=30,"1-30",IF(F72&lt;=60,"31-60",IF(F72&lt;=90,"61-90","Over 90")))))</f>
        <v/>
      </c>
    </row>
    <row r="73">
      <c r="C73" s="3" t="n"/>
      <c r="D73" s="3" t="n"/>
      <c r="E73" s="6" t="n"/>
      <c r="F73">
        <f>IF(D73="","",MAX(0,$B$3-D73))</f>
        <v/>
      </c>
      <c r="G73">
        <f>IF(D73="","",IF(F73=0,"Current",IF(F73&lt;=30,"1-30",IF(F73&lt;=60,"31-60",IF(F73&lt;=90,"61-90","Over 90")))))</f>
        <v/>
      </c>
    </row>
    <row r="74">
      <c r="C74" s="3" t="n"/>
      <c r="D74" s="3" t="n"/>
      <c r="E74" s="6" t="n"/>
      <c r="F74">
        <f>IF(D74="","",MAX(0,$B$3-D74))</f>
        <v/>
      </c>
      <c r="G74">
        <f>IF(D74="","",IF(F74=0,"Current",IF(F74&lt;=30,"1-30",IF(F74&lt;=60,"31-60",IF(F74&lt;=90,"61-90","Over 90")))))</f>
        <v/>
      </c>
    </row>
    <row r="75">
      <c r="C75" s="3" t="n"/>
      <c r="D75" s="3" t="n"/>
      <c r="E75" s="6" t="n"/>
      <c r="F75">
        <f>IF(D75="","",MAX(0,$B$3-D75))</f>
        <v/>
      </c>
      <c r="G75">
        <f>IF(D75="","",IF(F75=0,"Current",IF(F75&lt;=30,"1-30",IF(F75&lt;=60,"31-60",IF(F75&lt;=90,"61-90","Over 90")))))</f>
        <v/>
      </c>
    </row>
    <row r="76">
      <c r="C76" s="3" t="n"/>
      <c r="D76" s="3" t="n"/>
      <c r="E76" s="6" t="n"/>
      <c r="F76">
        <f>IF(D76="","",MAX(0,$B$3-D76))</f>
        <v/>
      </c>
      <c r="G76">
        <f>IF(D76="","",IF(F76=0,"Current",IF(F76&lt;=30,"1-30",IF(F76&lt;=60,"31-60",IF(F76&lt;=90,"61-90","Over 90")))))</f>
        <v/>
      </c>
    </row>
    <row r="77">
      <c r="C77" s="3" t="n"/>
      <c r="D77" s="3" t="n"/>
      <c r="E77" s="6" t="n"/>
      <c r="F77">
        <f>IF(D77="","",MAX(0,$B$3-D77))</f>
        <v/>
      </c>
      <c r="G77">
        <f>IF(D77="","",IF(F77=0,"Current",IF(F77&lt;=30,"1-30",IF(F77&lt;=60,"31-60",IF(F77&lt;=90,"61-90","Over 90")))))</f>
        <v/>
      </c>
    </row>
    <row r="78">
      <c r="C78" s="3" t="n"/>
      <c r="D78" s="3" t="n"/>
      <c r="E78" s="6" t="n"/>
      <c r="F78">
        <f>IF(D78="","",MAX(0,$B$3-D78))</f>
        <v/>
      </c>
      <c r="G78">
        <f>IF(D78="","",IF(F78=0,"Current",IF(F78&lt;=30,"1-30",IF(F78&lt;=60,"31-60",IF(F78&lt;=90,"61-90","Over 90")))))</f>
        <v/>
      </c>
    </row>
    <row r="79">
      <c r="C79" s="3" t="n"/>
      <c r="D79" s="3" t="n"/>
      <c r="E79" s="6" t="n"/>
      <c r="F79">
        <f>IF(D79="","",MAX(0,$B$3-D79))</f>
        <v/>
      </c>
      <c r="G79">
        <f>IF(D79="","",IF(F79=0,"Current",IF(F79&lt;=30,"1-30",IF(F79&lt;=60,"31-60",IF(F79&lt;=90,"61-90","Over 90")))))</f>
        <v/>
      </c>
    </row>
    <row r="80">
      <c r="C80" s="3" t="n"/>
      <c r="D80" s="3" t="n"/>
      <c r="E80" s="6" t="n"/>
      <c r="F80">
        <f>IF(D80="","",MAX(0,$B$3-D80))</f>
        <v/>
      </c>
      <c r="G80">
        <f>IF(D80="","",IF(F80=0,"Current",IF(F80&lt;=30,"1-30",IF(F80&lt;=60,"31-60",IF(F80&lt;=90,"61-90","Over 90")))))</f>
        <v/>
      </c>
    </row>
    <row r="81">
      <c r="C81" s="3" t="n"/>
      <c r="D81" s="3" t="n"/>
      <c r="E81" s="6" t="n"/>
      <c r="F81">
        <f>IF(D81="","",MAX(0,$B$3-D81))</f>
        <v/>
      </c>
      <c r="G81">
        <f>IF(D81="","",IF(F81=0,"Current",IF(F81&lt;=30,"1-30",IF(F81&lt;=60,"31-60",IF(F81&lt;=90,"61-90","Over 90")))))</f>
        <v/>
      </c>
    </row>
    <row r="82">
      <c r="C82" s="3" t="n"/>
      <c r="D82" s="3" t="n"/>
      <c r="E82" s="6" t="n"/>
      <c r="F82">
        <f>IF(D82="","",MAX(0,$B$3-D82))</f>
        <v/>
      </c>
      <c r="G82">
        <f>IF(D82="","",IF(F82=0,"Current",IF(F82&lt;=30,"1-30",IF(F82&lt;=60,"31-60",IF(F82&lt;=90,"61-90","Over 90")))))</f>
        <v/>
      </c>
    </row>
    <row r="83">
      <c r="C83" s="3" t="n"/>
      <c r="D83" s="3" t="n"/>
      <c r="E83" s="6" t="n"/>
      <c r="F83">
        <f>IF(D83="","",MAX(0,$B$3-D83))</f>
        <v/>
      </c>
      <c r="G83">
        <f>IF(D83="","",IF(F83=0,"Current",IF(F83&lt;=30,"1-30",IF(F83&lt;=60,"31-60",IF(F83&lt;=90,"61-90","Over 90")))))</f>
        <v/>
      </c>
    </row>
    <row r="84">
      <c r="C84" s="3" t="n"/>
      <c r="D84" s="3" t="n"/>
      <c r="E84" s="6" t="n"/>
      <c r="F84">
        <f>IF(D84="","",MAX(0,$B$3-D84))</f>
        <v/>
      </c>
      <c r="G84">
        <f>IF(D84="","",IF(F84=0,"Current",IF(F84&lt;=30,"1-30",IF(F84&lt;=60,"31-60",IF(F84&lt;=90,"61-90","Over 90")))))</f>
        <v/>
      </c>
    </row>
    <row r="85">
      <c r="C85" s="3" t="n"/>
      <c r="D85" s="3" t="n"/>
      <c r="E85" s="6" t="n"/>
      <c r="F85">
        <f>IF(D85="","",MAX(0,$B$3-D85))</f>
        <v/>
      </c>
      <c r="G85">
        <f>IF(D85="","",IF(F85=0,"Current",IF(F85&lt;=30,"1-30",IF(F85&lt;=60,"31-60",IF(F85&lt;=90,"61-90","Over 90")))))</f>
        <v/>
      </c>
    </row>
    <row r="86">
      <c r="C86" s="3" t="n"/>
      <c r="D86" s="3" t="n"/>
      <c r="E86" s="6" t="n"/>
      <c r="F86">
        <f>IF(D86="","",MAX(0,$B$3-D86))</f>
        <v/>
      </c>
      <c r="G86">
        <f>IF(D86="","",IF(F86=0,"Current",IF(F86&lt;=30,"1-30",IF(F86&lt;=60,"31-60",IF(F86&lt;=90,"61-90","Over 90")))))</f>
        <v/>
      </c>
    </row>
    <row r="87">
      <c r="C87" s="3" t="n"/>
      <c r="D87" s="3" t="n"/>
      <c r="E87" s="6" t="n"/>
      <c r="F87">
        <f>IF(D87="","",MAX(0,$B$3-D87))</f>
        <v/>
      </c>
      <c r="G87">
        <f>IF(D87="","",IF(F87=0,"Current",IF(F87&lt;=30,"1-30",IF(F87&lt;=60,"31-60",IF(F87&lt;=90,"61-90","Over 90")))))</f>
        <v/>
      </c>
    </row>
    <row r="88">
      <c r="C88" s="3" t="n"/>
      <c r="D88" s="3" t="n"/>
      <c r="E88" s="6" t="n"/>
      <c r="F88">
        <f>IF(D88="","",MAX(0,$B$3-D88))</f>
        <v/>
      </c>
      <c r="G88">
        <f>IF(D88="","",IF(F88=0,"Current",IF(F88&lt;=30,"1-30",IF(F88&lt;=60,"31-60",IF(F88&lt;=90,"61-90","Over 90")))))</f>
        <v/>
      </c>
    </row>
    <row r="89">
      <c r="C89" s="3" t="n"/>
      <c r="D89" s="3" t="n"/>
      <c r="E89" s="6" t="n"/>
      <c r="F89">
        <f>IF(D89="","",MAX(0,$B$3-D89))</f>
        <v/>
      </c>
      <c r="G89">
        <f>IF(D89="","",IF(F89=0,"Current",IF(F89&lt;=30,"1-30",IF(F89&lt;=60,"31-60",IF(F89&lt;=90,"61-90","Over 90")))))</f>
        <v/>
      </c>
    </row>
    <row r="90">
      <c r="C90" s="3" t="n"/>
      <c r="D90" s="3" t="n"/>
      <c r="E90" s="6" t="n"/>
      <c r="F90">
        <f>IF(D90="","",MAX(0,$B$3-D90))</f>
        <v/>
      </c>
      <c r="G90">
        <f>IF(D90="","",IF(F90=0,"Current",IF(F90&lt;=30,"1-30",IF(F90&lt;=60,"31-60",IF(F90&lt;=90,"61-90","Over 90")))))</f>
        <v/>
      </c>
    </row>
    <row r="91">
      <c r="C91" s="3" t="n"/>
      <c r="D91" s="3" t="n"/>
      <c r="E91" s="6" t="n"/>
      <c r="F91">
        <f>IF(D91="","",MAX(0,$B$3-D91))</f>
        <v/>
      </c>
      <c r="G91">
        <f>IF(D91="","",IF(F91=0,"Current",IF(F91&lt;=30,"1-30",IF(F91&lt;=60,"31-60",IF(F91&lt;=90,"61-90","Over 90")))))</f>
        <v/>
      </c>
    </row>
    <row r="92">
      <c r="C92" s="3" t="n"/>
      <c r="D92" s="3" t="n"/>
      <c r="E92" s="6" t="n"/>
      <c r="F92">
        <f>IF(D92="","",MAX(0,$B$3-D92))</f>
        <v/>
      </c>
      <c r="G92">
        <f>IF(D92="","",IF(F92=0,"Current",IF(F92&lt;=30,"1-30",IF(F92&lt;=60,"31-60",IF(F92&lt;=90,"61-90","Over 90")))))</f>
        <v/>
      </c>
    </row>
    <row r="93">
      <c r="C93" s="3" t="n"/>
      <c r="D93" s="3" t="n"/>
      <c r="E93" s="6" t="n"/>
      <c r="F93">
        <f>IF(D93="","",MAX(0,$B$3-D93))</f>
        <v/>
      </c>
      <c r="G93">
        <f>IF(D93="","",IF(F93=0,"Current",IF(F93&lt;=30,"1-30",IF(F93&lt;=60,"31-60",IF(F93&lt;=90,"61-90","Over 90")))))</f>
        <v/>
      </c>
    </row>
    <row r="94">
      <c r="C94" s="3" t="n"/>
      <c r="D94" s="3" t="n"/>
      <c r="E94" s="6" t="n"/>
      <c r="F94">
        <f>IF(D94="","",MAX(0,$B$3-D94))</f>
        <v/>
      </c>
      <c r="G94">
        <f>IF(D94="","",IF(F94=0,"Current",IF(F94&lt;=30,"1-30",IF(F94&lt;=60,"31-60",IF(F94&lt;=90,"61-90","Over 90")))))</f>
        <v/>
      </c>
    </row>
    <row r="95">
      <c r="C95" s="3" t="n"/>
      <c r="D95" s="3" t="n"/>
      <c r="E95" s="6" t="n"/>
      <c r="F95">
        <f>IF(D95="","",MAX(0,$B$3-D95))</f>
        <v/>
      </c>
      <c r="G95">
        <f>IF(D95="","",IF(F95=0,"Current",IF(F95&lt;=30,"1-30",IF(F95&lt;=60,"31-60",IF(F95&lt;=90,"61-90","Over 90")))))</f>
        <v/>
      </c>
    </row>
    <row r="96">
      <c r="C96" s="3" t="n"/>
      <c r="D96" s="3" t="n"/>
      <c r="E96" s="6" t="n"/>
      <c r="F96">
        <f>IF(D96="","",MAX(0,$B$3-D96))</f>
        <v/>
      </c>
      <c r="G96">
        <f>IF(D96="","",IF(F96=0,"Current",IF(F96&lt;=30,"1-30",IF(F96&lt;=60,"31-60",IF(F96&lt;=90,"61-90","Over 90")))))</f>
        <v/>
      </c>
    </row>
    <row r="97">
      <c r="C97" s="3" t="n"/>
      <c r="D97" s="3" t="n"/>
      <c r="E97" s="6" t="n"/>
      <c r="F97">
        <f>IF(D97="","",MAX(0,$B$3-D97))</f>
        <v/>
      </c>
      <c r="G97">
        <f>IF(D97="","",IF(F97=0,"Current",IF(F97&lt;=30,"1-30",IF(F97&lt;=60,"31-60",IF(F97&lt;=90,"61-90","Over 90")))))</f>
        <v/>
      </c>
    </row>
    <row r="98">
      <c r="C98" s="3" t="n"/>
      <c r="D98" s="3" t="n"/>
      <c r="E98" s="6" t="n"/>
      <c r="F98">
        <f>IF(D98="","",MAX(0,$B$3-D98))</f>
        <v/>
      </c>
      <c r="G98">
        <f>IF(D98="","",IF(F98=0,"Current",IF(F98&lt;=30,"1-30",IF(F98&lt;=60,"31-60",IF(F98&lt;=90,"61-90","Over 90")))))</f>
        <v/>
      </c>
    </row>
    <row r="99">
      <c r="C99" s="3" t="n"/>
      <c r="D99" s="3" t="n"/>
      <c r="E99" s="6" t="n"/>
      <c r="F99">
        <f>IF(D99="","",MAX(0,$B$3-D99))</f>
        <v/>
      </c>
      <c r="G99">
        <f>IF(D99="","",IF(F99=0,"Current",IF(F99&lt;=30,"1-30",IF(F99&lt;=60,"31-60",IF(F99&lt;=90,"61-90","Over 90")))))</f>
        <v/>
      </c>
    </row>
    <row r="100">
      <c r="C100" s="3" t="n"/>
      <c r="D100" s="3" t="n"/>
      <c r="E100" s="6" t="n"/>
      <c r="F100">
        <f>IF(D100="","",MAX(0,$B$3-D100))</f>
        <v/>
      </c>
      <c r="G100">
        <f>IF(D100="","",IF(F100=0,"Current",IF(F100&lt;=30,"1-30",IF(F100&lt;=60,"31-60",IF(F100&lt;=90,"61-90","Over 90")))))</f>
        <v/>
      </c>
    </row>
    <row r="101">
      <c r="C101" s="3" t="n"/>
      <c r="D101" s="3" t="n"/>
      <c r="E101" s="6" t="n"/>
      <c r="F101">
        <f>IF(D101="","",MAX(0,$B$3-D101))</f>
        <v/>
      </c>
      <c r="G101">
        <f>IF(D101="","",IF(F101=0,"Current",IF(F101&lt;=30,"1-30",IF(F101&lt;=60,"31-60",IF(F101&lt;=90,"61-90","Over 90")))))</f>
        <v/>
      </c>
    </row>
    <row r="102">
      <c r="C102" s="3" t="n"/>
      <c r="D102" s="3" t="n"/>
      <c r="E102" s="6" t="n"/>
      <c r="F102">
        <f>IF(D102="","",MAX(0,$B$3-D102))</f>
        <v/>
      </c>
      <c r="G102">
        <f>IF(D102="","",IF(F102=0,"Current",IF(F102&lt;=30,"1-30",IF(F102&lt;=60,"31-60",IF(F102&lt;=90,"61-90","Over 90")))))</f>
        <v/>
      </c>
    </row>
    <row r="103">
      <c r="C103" s="3" t="n"/>
      <c r="D103" s="3" t="n"/>
      <c r="E103" s="6" t="n"/>
      <c r="F103">
        <f>IF(D103="","",MAX(0,$B$3-D103))</f>
        <v/>
      </c>
      <c r="G103">
        <f>IF(D103="","",IF(F103=0,"Current",IF(F103&lt;=30,"1-30",IF(F103&lt;=60,"31-60",IF(F103&lt;=90,"61-90","Over 90")))))</f>
        <v/>
      </c>
    </row>
    <row r="104">
      <c r="C104" s="3" t="n"/>
      <c r="D104" s="3" t="n"/>
      <c r="E104" s="6" t="n"/>
      <c r="F104">
        <f>IF(D104="","",MAX(0,$B$3-D104))</f>
        <v/>
      </c>
      <c r="G104">
        <f>IF(D104="","",IF(F104=0,"Current",IF(F104&lt;=30,"1-30",IF(F104&lt;=60,"31-60",IF(F104&lt;=90,"61-90","Over 90")))))</f>
        <v/>
      </c>
    </row>
    <row r="105">
      <c r="C105" s="3" t="n"/>
      <c r="D105" s="3" t="n"/>
      <c r="E105" s="6" t="n"/>
      <c r="F105">
        <f>IF(D105="","",MAX(0,$B$3-D105))</f>
        <v/>
      </c>
      <c r="G105">
        <f>IF(D105="","",IF(F105=0,"Current",IF(F105&lt;=30,"1-30",IF(F105&lt;=60,"31-60",IF(F105&lt;=90,"61-90","Over 90")))))</f>
        <v/>
      </c>
    </row>
    <row r="107">
      <c r="A107" s="2" t="inlineStr">
        <is>
          <t>Summary by bucket</t>
        </is>
      </c>
    </row>
    <row r="108">
      <c r="A108" s="5" t="inlineStr">
        <is>
          <t>Bucket</t>
        </is>
      </c>
      <c r="B108" s="5" t="inlineStr">
        <is>
          <t>Balance</t>
        </is>
      </c>
      <c r="C108" s="5" t="inlineStr">
        <is>
          <t>Share</t>
        </is>
      </c>
    </row>
    <row r="109">
      <c r="A109" t="inlineStr">
        <is>
          <t>Current</t>
        </is>
      </c>
      <c r="B109" s="6">
        <f>SUMIFS($E$6:$E$105,$G$6:$G$105,A109)</f>
        <v/>
      </c>
      <c r="C109" s="7">
        <f>IF($B$114=0,0,B109/$B$114)</f>
        <v/>
      </c>
    </row>
    <row r="110">
      <c r="A110" t="inlineStr">
        <is>
          <t>1-30</t>
        </is>
      </c>
      <c r="B110" s="6">
        <f>SUMIFS($E$6:$E$105,$G$6:$G$105,A110)</f>
        <v/>
      </c>
      <c r="C110" s="7">
        <f>IF($B$114=0,0,B110/$B$114)</f>
        <v/>
      </c>
    </row>
    <row r="111">
      <c r="A111" t="inlineStr">
        <is>
          <t>31-60</t>
        </is>
      </c>
      <c r="B111" s="6">
        <f>SUMIFS($E$6:$E$105,$G$6:$G$105,A111)</f>
        <v/>
      </c>
      <c r="C111" s="7">
        <f>IF($B$114=0,0,B111/$B$114)</f>
        <v/>
      </c>
    </row>
    <row r="112">
      <c r="A112" t="inlineStr">
        <is>
          <t>61-90</t>
        </is>
      </c>
      <c r="B112" s="6">
        <f>SUMIFS($E$6:$E$105,$G$6:$G$105,A112)</f>
        <v/>
      </c>
      <c r="C112" s="7">
        <f>IF($B$114=0,0,B112/$B$114)</f>
        <v/>
      </c>
    </row>
    <row r="113">
      <c r="A113" t="inlineStr">
        <is>
          <t>Over 90</t>
        </is>
      </c>
      <c r="B113" s="6">
        <f>SUMIFS($E$6:$E$105,$G$6:$G$105,A113)</f>
        <v/>
      </c>
      <c r="C113" s="7">
        <f>IF($B$114=0,0,B113/$B$114)</f>
        <v/>
      </c>
    </row>
    <row r="114">
      <c r="A114" s="2" t="inlineStr">
        <is>
          <t>Total</t>
        </is>
      </c>
      <c r="B114" s="6">
        <f>SUM(B109:B113)</f>
        <v/>
      </c>
      <c r="C114" s="7">
        <f>SUM(C109:C113)</f>
        <v/>
      </c>
    </row>
    <row r="117">
      <c r="A117" s="2" t="inlineStr">
        <is>
          <t>Summary by customer</t>
        </is>
      </c>
    </row>
    <row r="118">
      <c r="A118" s="5" t="inlineStr">
        <is>
          <t>Customer</t>
        </is>
      </c>
      <c r="B118" s="5" t="inlineStr">
        <is>
          <t>Current</t>
        </is>
      </c>
      <c r="C118" s="5" t="inlineStr">
        <is>
          <t>1-30</t>
        </is>
      </c>
      <c r="D118" s="5" t="inlineStr">
        <is>
          <t>31-60</t>
        </is>
      </c>
      <c r="E118" s="5" t="inlineStr">
        <is>
          <t>61-90</t>
        </is>
      </c>
      <c r="F118" s="5" t="inlineStr">
        <is>
          <t>Over 90</t>
        </is>
      </c>
      <c r="G118" s="5" t="inlineStr">
        <is>
          <t>Total</t>
        </is>
      </c>
    </row>
    <row r="119">
      <c r="A119" t="inlineStr">
        <is>
          <t>Riverside School</t>
        </is>
      </c>
      <c r="B119" s="6">
        <f>IF($A119="","",SUMIFS($E$6:$E$105,$A$6:$A$105,$A119,$G$6:$G$105,"Current"))</f>
        <v/>
      </c>
      <c r="C119" s="6">
        <f>IF($A119="","",SUMIFS($E$6:$E$105,$A$6:$A$105,$A119,$G$6:$G$105,"1-30"))</f>
        <v/>
      </c>
      <c r="D119" s="6">
        <f>IF($A119="","",SUMIFS($E$6:$E$105,$A$6:$A$105,$A119,$G$6:$G$105,"31-60"))</f>
        <v/>
      </c>
      <c r="E119" s="6">
        <f>IF($A119="","",SUMIFS($E$6:$E$105,$A$6:$A$105,$A119,$G$6:$G$105,"61-90"))</f>
        <v/>
      </c>
      <c r="F119" s="6">
        <f>IF($A119="","",SUMIFS($E$6:$E$105,$A$6:$A$105,$A119,$G$6:$G$105,"Over 90"))</f>
        <v/>
      </c>
      <c r="G119" s="6">
        <f>IF($A119="","",SUM(B119:F119))</f>
        <v/>
      </c>
    </row>
    <row r="120">
      <c r="A120" t="inlineStr">
        <is>
          <t>Okafor Stores</t>
        </is>
      </c>
      <c r="B120" s="6">
        <f>IF($A120="","",SUMIFS($E$6:$E$105,$A$6:$A$105,$A120,$G$6:$G$105,"Current"))</f>
        <v/>
      </c>
      <c r="C120" s="6">
        <f>IF($A120="","",SUMIFS($E$6:$E$105,$A$6:$A$105,$A120,$G$6:$G$105,"1-30"))</f>
        <v/>
      </c>
      <c r="D120" s="6">
        <f>IF($A120="","",SUMIFS($E$6:$E$105,$A$6:$A$105,$A120,$G$6:$G$105,"31-60"))</f>
        <v/>
      </c>
      <c r="E120" s="6">
        <f>IF($A120="","",SUMIFS($E$6:$E$105,$A$6:$A$105,$A120,$G$6:$G$105,"61-90"))</f>
        <v/>
      </c>
      <c r="F120" s="6">
        <f>IF($A120="","",SUMIFS($E$6:$E$105,$A$6:$A$105,$A120,$G$6:$G$105,"Over 90"))</f>
        <v/>
      </c>
      <c r="G120" s="6">
        <f>IF($A120="","",SUM(B120:F120))</f>
        <v/>
      </c>
    </row>
    <row r="121">
      <c r="A121" t="inlineStr">
        <is>
          <t>Mabaso Clinic</t>
        </is>
      </c>
      <c r="B121" s="6">
        <f>IF($A121="","",SUMIFS($E$6:$E$105,$A$6:$A$105,$A121,$G$6:$G$105,"Current"))</f>
        <v/>
      </c>
      <c r="C121" s="6">
        <f>IF($A121="","",SUMIFS($E$6:$E$105,$A$6:$A$105,$A121,$G$6:$G$105,"1-30"))</f>
        <v/>
      </c>
      <c r="D121" s="6">
        <f>IF($A121="","",SUMIFS($E$6:$E$105,$A$6:$A$105,$A121,$G$6:$G$105,"31-60"))</f>
        <v/>
      </c>
      <c r="E121" s="6">
        <f>IF($A121="","",SUMIFS($E$6:$E$105,$A$6:$A$105,$A121,$G$6:$G$105,"61-90"))</f>
        <v/>
      </c>
      <c r="F121" s="6">
        <f>IF($A121="","",SUMIFS($E$6:$E$105,$A$6:$A$105,$A121,$G$6:$G$105,"Over 90"))</f>
        <v/>
      </c>
      <c r="G121" s="6">
        <f>IF($A121="","",SUM(B121:F121))</f>
        <v/>
      </c>
    </row>
    <row r="122">
      <c r="A122" t="inlineStr">
        <is>
          <t>Cruz Logistics</t>
        </is>
      </c>
      <c r="B122" s="6">
        <f>IF($A122="","",SUMIFS($E$6:$E$105,$A$6:$A$105,$A122,$G$6:$G$105,"Current"))</f>
        <v/>
      </c>
      <c r="C122" s="6">
        <f>IF($A122="","",SUMIFS($E$6:$E$105,$A$6:$A$105,$A122,$G$6:$G$105,"1-30"))</f>
        <v/>
      </c>
      <c r="D122" s="6">
        <f>IF($A122="","",SUMIFS($E$6:$E$105,$A$6:$A$105,$A122,$G$6:$G$105,"31-60"))</f>
        <v/>
      </c>
      <c r="E122" s="6">
        <f>IF($A122="","",SUMIFS($E$6:$E$105,$A$6:$A$105,$A122,$G$6:$G$105,"61-90"))</f>
        <v/>
      </c>
      <c r="F122" s="6">
        <f>IF($A122="","",SUMIFS($E$6:$E$105,$A$6:$A$105,$A122,$G$6:$G$105,"Over 90"))</f>
        <v/>
      </c>
      <c r="G122" s="6">
        <f>IF($A122="","",SUM(B122:F122))</f>
        <v/>
      </c>
    </row>
    <row r="123">
      <c r="B123" s="6">
        <f>IF($A123="","",SUMIFS($E$6:$E$105,$A$6:$A$105,$A123,$G$6:$G$105,"Current"))</f>
        <v/>
      </c>
      <c r="C123" s="6">
        <f>IF($A123="","",SUMIFS($E$6:$E$105,$A$6:$A$105,$A123,$G$6:$G$105,"1-30"))</f>
        <v/>
      </c>
      <c r="D123" s="6">
        <f>IF($A123="","",SUMIFS($E$6:$E$105,$A$6:$A$105,$A123,$G$6:$G$105,"31-60"))</f>
        <v/>
      </c>
      <c r="E123" s="6">
        <f>IF($A123="","",SUMIFS($E$6:$E$105,$A$6:$A$105,$A123,$G$6:$G$105,"61-90"))</f>
        <v/>
      </c>
      <c r="F123" s="6">
        <f>IF($A123="","",SUMIFS($E$6:$E$105,$A$6:$A$105,$A123,$G$6:$G$105,"Over 90"))</f>
        <v/>
      </c>
      <c r="G123" s="6">
        <f>IF($A123="","",SUM(B123:F123))</f>
        <v/>
      </c>
    </row>
    <row r="124">
      <c r="B124" s="6">
        <f>IF($A124="","",SUMIFS($E$6:$E$105,$A$6:$A$105,$A124,$G$6:$G$105,"Current"))</f>
        <v/>
      </c>
      <c r="C124" s="6">
        <f>IF($A124="","",SUMIFS($E$6:$E$105,$A$6:$A$105,$A124,$G$6:$G$105,"1-30"))</f>
        <v/>
      </c>
      <c r="D124" s="6">
        <f>IF($A124="","",SUMIFS($E$6:$E$105,$A$6:$A$105,$A124,$G$6:$G$105,"31-60"))</f>
        <v/>
      </c>
      <c r="E124" s="6">
        <f>IF($A124="","",SUMIFS($E$6:$E$105,$A$6:$A$105,$A124,$G$6:$G$105,"61-90"))</f>
        <v/>
      </c>
      <c r="F124" s="6">
        <f>IF($A124="","",SUMIFS($E$6:$E$105,$A$6:$A$105,$A124,$G$6:$G$105,"Over 90"))</f>
        <v/>
      </c>
      <c r="G124" s="6">
        <f>IF($A124="","",SUM(B124:F124))</f>
        <v/>
      </c>
    </row>
    <row r="125">
      <c r="B125" s="6">
        <f>IF($A125="","",SUMIFS($E$6:$E$105,$A$6:$A$105,$A125,$G$6:$G$105,"Current"))</f>
        <v/>
      </c>
      <c r="C125" s="6">
        <f>IF($A125="","",SUMIFS($E$6:$E$105,$A$6:$A$105,$A125,$G$6:$G$105,"1-30"))</f>
        <v/>
      </c>
      <c r="D125" s="6">
        <f>IF($A125="","",SUMIFS($E$6:$E$105,$A$6:$A$105,$A125,$G$6:$G$105,"31-60"))</f>
        <v/>
      </c>
      <c r="E125" s="6">
        <f>IF($A125="","",SUMIFS($E$6:$E$105,$A$6:$A$105,$A125,$G$6:$G$105,"61-90"))</f>
        <v/>
      </c>
      <c r="F125" s="6">
        <f>IF($A125="","",SUMIFS($E$6:$E$105,$A$6:$A$105,$A125,$G$6:$G$105,"Over 90"))</f>
        <v/>
      </c>
      <c r="G125" s="6">
        <f>IF($A125="","",SUM(B125:F125))</f>
        <v/>
      </c>
    </row>
    <row r="126">
      <c r="B126" s="6">
        <f>IF($A126="","",SUMIFS($E$6:$E$105,$A$6:$A$105,$A126,$G$6:$G$105,"Current"))</f>
        <v/>
      </c>
      <c r="C126" s="6">
        <f>IF($A126="","",SUMIFS($E$6:$E$105,$A$6:$A$105,$A126,$G$6:$G$105,"1-30"))</f>
        <v/>
      </c>
      <c r="D126" s="6">
        <f>IF($A126="","",SUMIFS($E$6:$E$105,$A$6:$A$105,$A126,$G$6:$G$105,"31-60"))</f>
        <v/>
      </c>
      <c r="E126" s="6">
        <f>IF($A126="","",SUMIFS($E$6:$E$105,$A$6:$A$105,$A126,$G$6:$G$105,"61-90"))</f>
        <v/>
      </c>
      <c r="F126" s="6">
        <f>IF($A126="","",SUMIFS($E$6:$E$105,$A$6:$A$105,$A126,$G$6:$G$105,"Over 90"))</f>
        <v/>
      </c>
      <c r="G126" s="6">
        <f>IF($A126="","",SUM(B126:F126))</f>
        <v/>
      </c>
    </row>
    <row r="127">
      <c r="B127" s="6">
        <f>IF($A127="","",SUMIFS($E$6:$E$105,$A$6:$A$105,$A127,$G$6:$G$105,"Current"))</f>
        <v/>
      </c>
      <c r="C127" s="6">
        <f>IF($A127="","",SUMIFS($E$6:$E$105,$A$6:$A$105,$A127,$G$6:$G$105,"1-30"))</f>
        <v/>
      </c>
      <c r="D127" s="6">
        <f>IF($A127="","",SUMIFS($E$6:$E$105,$A$6:$A$105,$A127,$G$6:$G$105,"31-60"))</f>
        <v/>
      </c>
      <c r="E127" s="6">
        <f>IF($A127="","",SUMIFS($E$6:$E$105,$A$6:$A$105,$A127,$G$6:$G$105,"61-90"))</f>
        <v/>
      </c>
      <c r="F127" s="6">
        <f>IF($A127="","",SUMIFS($E$6:$E$105,$A$6:$A$105,$A127,$G$6:$G$105,"Over 90"))</f>
        <v/>
      </c>
      <c r="G127" s="6">
        <f>IF($A127="","",SUM(B127:F127))</f>
        <v/>
      </c>
    </row>
    <row r="128">
      <c r="B128" s="6">
        <f>IF($A128="","",SUMIFS($E$6:$E$105,$A$6:$A$105,$A128,$G$6:$G$105,"Current"))</f>
        <v/>
      </c>
      <c r="C128" s="6">
        <f>IF($A128="","",SUMIFS($E$6:$E$105,$A$6:$A$105,$A128,$G$6:$G$105,"1-30"))</f>
        <v/>
      </c>
      <c r="D128" s="6">
        <f>IF($A128="","",SUMIFS($E$6:$E$105,$A$6:$A$105,$A128,$G$6:$G$105,"31-60"))</f>
        <v/>
      </c>
      <c r="E128" s="6">
        <f>IF($A128="","",SUMIFS($E$6:$E$105,$A$6:$A$105,$A128,$G$6:$G$105,"61-90"))</f>
        <v/>
      </c>
      <c r="F128" s="6">
        <f>IF($A128="","",SUMIFS($E$6:$E$105,$A$6:$A$105,$A128,$G$6:$G$105,"Over 90"))</f>
        <v/>
      </c>
      <c r="G128" s="6">
        <f>IF($A128="","",SUM(B128:F128))</f>
        <v/>
      </c>
    </row>
    <row r="129">
      <c r="B129" s="6">
        <f>IF($A129="","",SUMIFS($E$6:$E$105,$A$6:$A$105,$A129,$G$6:$G$105,"Current"))</f>
        <v/>
      </c>
      <c r="C129" s="6">
        <f>IF($A129="","",SUMIFS($E$6:$E$105,$A$6:$A$105,$A129,$G$6:$G$105,"1-30"))</f>
        <v/>
      </c>
      <c r="D129" s="6">
        <f>IF($A129="","",SUMIFS($E$6:$E$105,$A$6:$A$105,$A129,$G$6:$G$105,"31-60"))</f>
        <v/>
      </c>
      <c r="E129" s="6">
        <f>IF($A129="","",SUMIFS($E$6:$E$105,$A$6:$A$105,$A129,$G$6:$G$105,"61-90"))</f>
        <v/>
      </c>
      <c r="F129" s="6">
        <f>IF($A129="","",SUMIFS($E$6:$E$105,$A$6:$A$105,$A129,$G$6:$G$105,"Over 90"))</f>
        <v/>
      </c>
      <c r="G129" s="6">
        <f>IF($A129="","",SUM(B129:F129))</f>
        <v/>
      </c>
    </row>
    <row r="130">
      <c r="B130" s="6">
        <f>IF($A130="","",SUMIFS($E$6:$E$105,$A$6:$A$105,$A130,$G$6:$G$105,"Current"))</f>
        <v/>
      </c>
      <c r="C130" s="6">
        <f>IF($A130="","",SUMIFS($E$6:$E$105,$A$6:$A$105,$A130,$G$6:$G$105,"1-30"))</f>
        <v/>
      </c>
      <c r="D130" s="6">
        <f>IF($A130="","",SUMIFS($E$6:$E$105,$A$6:$A$105,$A130,$G$6:$G$105,"31-60"))</f>
        <v/>
      </c>
      <c r="E130" s="6">
        <f>IF($A130="","",SUMIFS($E$6:$E$105,$A$6:$A$105,$A130,$G$6:$G$105,"61-90"))</f>
        <v/>
      </c>
      <c r="F130" s="6">
        <f>IF($A130="","",SUMIFS($E$6:$E$105,$A$6:$A$105,$A130,$G$6:$G$105,"Over 90"))</f>
        <v/>
      </c>
      <c r="G130" s="6">
        <f>IF($A130="","",SUM(B130:F130))</f>
        <v/>
      </c>
    </row>
    <row r="131">
      <c r="B131" s="6">
        <f>IF($A131="","",SUMIFS($E$6:$E$105,$A$6:$A$105,$A131,$G$6:$G$105,"Current"))</f>
        <v/>
      </c>
      <c r="C131" s="6">
        <f>IF($A131="","",SUMIFS($E$6:$E$105,$A$6:$A$105,$A131,$G$6:$G$105,"1-30"))</f>
        <v/>
      </c>
      <c r="D131" s="6">
        <f>IF($A131="","",SUMIFS($E$6:$E$105,$A$6:$A$105,$A131,$G$6:$G$105,"31-60"))</f>
        <v/>
      </c>
      <c r="E131" s="6">
        <f>IF($A131="","",SUMIFS($E$6:$E$105,$A$6:$A$105,$A131,$G$6:$G$105,"61-90"))</f>
        <v/>
      </c>
      <c r="F131" s="6">
        <f>IF($A131="","",SUMIFS($E$6:$E$105,$A$6:$A$105,$A131,$G$6:$G$105,"Over 90"))</f>
        <v/>
      </c>
      <c r="G131" s="6">
        <f>IF($A131="","",SUM(B131:F131))</f>
        <v/>
      </c>
    </row>
    <row r="132">
      <c r="B132" s="6">
        <f>IF($A132="","",SUMIFS($E$6:$E$105,$A$6:$A$105,$A132,$G$6:$G$105,"Current"))</f>
        <v/>
      </c>
      <c r="C132" s="6">
        <f>IF($A132="","",SUMIFS($E$6:$E$105,$A$6:$A$105,$A132,$G$6:$G$105,"1-30"))</f>
        <v/>
      </c>
      <c r="D132" s="6">
        <f>IF($A132="","",SUMIFS($E$6:$E$105,$A$6:$A$105,$A132,$G$6:$G$105,"31-60"))</f>
        <v/>
      </c>
      <c r="E132" s="6">
        <f>IF($A132="","",SUMIFS($E$6:$E$105,$A$6:$A$105,$A132,$G$6:$G$105,"61-90"))</f>
        <v/>
      </c>
      <c r="F132" s="6">
        <f>IF($A132="","",SUMIFS($E$6:$E$105,$A$6:$A$105,$A132,$G$6:$G$105,"Over 90"))</f>
        <v/>
      </c>
      <c r="G132" s="6">
        <f>IF($A132="","",SUM(B132:F132))</f>
        <v/>
      </c>
    </row>
    <row r="133">
      <c r="B133" s="6">
        <f>IF($A133="","",SUMIFS($E$6:$E$105,$A$6:$A$105,$A133,$G$6:$G$105,"Current"))</f>
        <v/>
      </c>
      <c r="C133" s="6">
        <f>IF($A133="","",SUMIFS($E$6:$E$105,$A$6:$A$105,$A133,$G$6:$G$105,"1-30"))</f>
        <v/>
      </c>
      <c r="D133" s="6">
        <f>IF($A133="","",SUMIFS($E$6:$E$105,$A$6:$A$105,$A133,$G$6:$G$105,"31-60"))</f>
        <v/>
      </c>
      <c r="E133" s="6">
        <f>IF($A133="","",SUMIFS($E$6:$E$105,$A$6:$A$105,$A133,$G$6:$G$105,"61-90"))</f>
        <v/>
      </c>
      <c r="F133" s="6">
        <f>IF($A133="","",SUMIFS($E$6:$E$105,$A$6:$A$105,$A133,$G$6:$G$105,"Over 90"))</f>
        <v/>
      </c>
      <c r="G133" s="6">
        <f>IF($A133="","",SUM(B133:F133))</f>
        <v/>
      </c>
    </row>
    <row r="134">
      <c r="B134" s="6">
        <f>IF($A134="","",SUMIFS($E$6:$E$105,$A$6:$A$105,$A134,$G$6:$G$105,"Current"))</f>
        <v/>
      </c>
      <c r="C134" s="6">
        <f>IF($A134="","",SUMIFS($E$6:$E$105,$A$6:$A$105,$A134,$G$6:$G$105,"1-30"))</f>
        <v/>
      </c>
      <c r="D134" s="6">
        <f>IF($A134="","",SUMIFS($E$6:$E$105,$A$6:$A$105,$A134,$G$6:$G$105,"31-60"))</f>
        <v/>
      </c>
      <c r="E134" s="6">
        <f>IF($A134="","",SUMIFS($E$6:$E$105,$A$6:$A$105,$A134,$G$6:$G$105,"61-90"))</f>
        <v/>
      </c>
      <c r="F134" s="6">
        <f>IF($A134="","",SUMIFS($E$6:$E$105,$A$6:$A$105,$A134,$G$6:$G$105,"Over 90"))</f>
        <v/>
      </c>
      <c r="G134" s="6">
        <f>IF($A134="","",SUM(B134:F134))</f>
        <v/>
      </c>
    </row>
    <row r="135">
      <c r="B135" s="6">
        <f>IF($A135="","",SUMIFS($E$6:$E$105,$A$6:$A$105,$A135,$G$6:$G$105,"Current"))</f>
        <v/>
      </c>
      <c r="C135" s="6">
        <f>IF($A135="","",SUMIFS($E$6:$E$105,$A$6:$A$105,$A135,$G$6:$G$105,"1-30"))</f>
        <v/>
      </c>
      <c r="D135" s="6">
        <f>IF($A135="","",SUMIFS($E$6:$E$105,$A$6:$A$105,$A135,$G$6:$G$105,"31-60"))</f>
        <v/>
      </c>
      <c r="E135" s="6">
        <f>IF($A135="","",SUMIFS($E$6:$E$105,$A$6:$A$105,$A135,$G$6:$G$105,"61-90"))</f>
        <v/>
      </c>
      <c r="F135" s="6">
        <f>IF($A135="","",SUMIFS($E$6:$E$105,$A$6:$A$105,$A135,$G$6:$G$105,"Over 90"))</f>
        <v/>
      </c>
      <c r="G135" s="6">
        <f>IF($A135="","",SUM(B135:F135))</f>
        <v/>
      </c>
    </row>
    <row r="136">
      <c r="B136" s="6">
        <f>IF($A136="","",SUMIFS($E$6:$E$105,$A$6:$A$105,$A136,$G$6:$G$105,"Current"))</f>
        <v/>
      </c>
      <c r="C136" s="6">
        <f>IF($A136="","",SUMIFS($E$6:$E$105,$A$6:$A$105,$A136,$G$6:$G$105,"1-30"))</f>
        <v/>
      </c>
      <c r="D136" s="6">
        <f>IF($A136="","",SUMIFS($E$6:$E$105,$A$6:$A$105,$A136,$G$6:$G$105,"31-60"))</f>
        <v/>
      </c>
      <c r="E136" s="6">
        <f>IF($A136="","",SUMIFS($E$6:$E$105,$A$6:$A$105,$A136,$G$6:$G$105,"61-90"))</f>
        <v/>
      </c>
      <c r="F136" s="6">
        <f>IF($A136="","",SUMIFS($E$6:$E$105,$A$6:$A$105,$A136,$G$6:$G$105,"Over 90"))</f>
        <v/>
      </c>
      <c r="G136" s="6">
        <f>IF($A136="","",SUM(B136:F136))</f>
        <v/>
      </c>
    </row>
    <row r="137">
      <c r="B137" s="6">
        <f>IF($A137="","",SUMIFS($E$6:$E$105,$A$6:$A$105,$A137,$G$6:$G$105,"Current"))</f>
        <v/>
      </c>
      <c r="C137" s="6">
        <f>IF($A137="","",SUMIFS($E$6:$E$105,$A$6:$A$105,$A137,$G$6:$G$105,"1-30"))</f>
        <v/>
      </c>
      <c r="D137" s="6">
        <f>IF($A137="","",SUMIFS($E$6:$E$105,$A$6:$A$105,$A137,$G$6:$G$105,"31-60"))</f>
        <v/>
      </c>
      <c r="E137" s="6">
        <f>IF($A137="","",SUMIFS($E$6:$E$105,$A$6:$A$105,$A137,$G$6:$G$105,"61-90"))</f>
        <v/>
      </c>
      <c r="F137" s="6">
        <f>IF($A137="","",SUMIFS($E$6:$E$105,$A$6:$A$105,$A137,$G$6:$G$105,"Over 90"))</f>
        <v/>
      </c>
      <c r="G137" s="6">
        <f>IF($A137="","",SUM(B137:F137))</f>
        <v/>
      </c>
    </row>
    <row r="138">
      <c r="B138" s="6">
        <f>IF($A138="","",SUMIFS($E$6:$E$105,$A$6:$A$105,$A138,$G$6:$G$105,"Current"))</f>
        <v/>
      </c>
      <c r="C138" s="6">
        <f>IF($A138="","",SUMIFS($E$6:$E$105,$A$6:$A$105,$A138,$G$6:$G$105,"1-30"))</f>
        <v/>
      </c>
      <c r="D138" s="6">
        <f>IF($A138="","",SUMIFS($E$6:$E$105,$A$6:$A$105,$A138,$G$6:$G$105,"31-60"))</f>
        <v/>
      </c>
      <c r="E138" s="6">
        <f>IF($A138="","",SUMIFS($E$6:$E$105,$A$6:$A$105,$A138,$G$6:$G$105,"61-90"))</f>
        <v/>
      </c>
      <c r="F138" s="6">
        <f>IF($A138="","",SUMIFS($E$6:$E$105,$A$6:$A$105,$A138,$G$6:$G$105,"Over 90"))</f>
        <v/>
      </c>
      <c r="G138" s="6">
        <f>IF($A138="","",SUM(B138:F138))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2026-10-16T06:26:11Z</dcterms:created>
  <dcterms:modified xmlns:dcterms="http://purl.org/dc/terms/" xmlns:xsi="http://www.w3.org/2001/XMLSchema-instance" xsi:type="dcterms:W3CDTF">2026-10-16T06:26:11Z</dcterms:modified>
</cp:coreProperties>
</file>